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creja-04/Desktop/"/>
    </mc:Choice>
  </mc:AlternateContent>
  <xr:revisionPtr revIDLastSave="0" documentId="13_ncr:1_{E3411410-0CA7-2845-BE36-10B63B410676}" xr6:coauthVersionLast="47" xr6:coauthVersionMax="47" xr10:uidLastSave="{00000000-0000-0000-0000-000000000000}"/>
  <bookViews>
    <workbookView xWindow="1760" yWindow="500" windowWidth="32540" windowHeight="26660" xr2:uid="{00000000-000D-0000-FFFF-FFFF00000000}"/>
  </bookViews>
  <sheets>
    <sheet name="Testmoment 1" sheetId="2" r:id="rId1"/>
    <sheet name="Testmoment 2" sheetId="13" r:id="rId2"/>
    <sheet name="Samenvatting scores" sheetId="5" r:id="rId3"/>
  </sheets>
  <definedNames>
    <definedName name="_xlnm.Print_Area" localSheetId="0">'Testmoment 1'!$B$1:$N$143</definedName>
    <definedName name="_xlnm.Print_Area" localSheetId="1">'Testmoment 2'!$B$1:$N$143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18" i="5"/>
  <c r="G17" i="5"/>
  <c r="L21" i="5"/>
  <c r="L17" i="5"/>
  <c r="L18" i="5"/>
  <c r="L19" i="5"/>
  <c r="L20" i="5"/>
  <c r="L16" i="5"/>
  <c r="K21" i="5"/>
  <c r="K17" i="5"/>
  <c r="K18" i="5"/>
  <c r="K19" i="5"/>
  <c r="K20" i="5"/>
  <c r="K16" i="5"/>
  <c r="J21" i="5"/>
  <c r="J17" i="5"/>
  <c r="J18" i="5"/>
  <c r="J19" i="5"/>
  <c r="J20" i="5"/>
  <c r="J16" i="5"/>
  <c r="I21" i="5"/>
  <c r="I18" i="5"/>
  <c r="I19" i="5"/>
  <c r="I20" i="5"/>
  <c r="I17" i="5"/>
  <c r="I16" i="5"/>
  <c r="L141" i="13" l="1"/>
  <c r="K141" i="13"/>
  <c r="J141" i="13"/>
  <c r="G127" i="13"/>
  <c r="F127" i="13"/>
  <c r="N126" i="13"/>
  <c r="M126" i="13"/>
  <c r="L126" i="13"/>
  <c r="I126" i="13"/>
  <c r="G126" i="13"/>
  <c r="F126" i="13"/>
  <c r="E126" i="13"/>
  <c r="J126" i="13" s="1"/>
  <c r="D126" i="13"/>
  <c r="M129" i="13" s="1"/>
  <c r="J125" i="13"/>
  <c r="H125" i="13"/>
  <c r="J124" i="13"/>
  <c r="H124" i="13"/>
  <c r="J123" i="13"/>
  <c r="H123" i="13"/>
  <c r="J122" i="13"/>
  <c r="H122" i="13"/>
  <c r="J121" i="13"/>
  <c r="H121" i="13"/>
  <c r="J120" i="13"/>
  <c r="H120" i="13"/>
  <c r="J119" i="13"/>
  <c r="H119" i="13"/>
  <c r="J118" i="13"/>
  <c r="H118" i="13"/>
  <c r="J117" i="13"/>
  <c r="H117" i="13"/>
  <c r="J116" i="13"/>
  <c r="H116" i="13"/>
  <c r="J115" i="13"/>
  <c r="H115" i="13"/>
  <c r="J114" i="13"/>
  <c r="H114" i="13"/>
  <c r="J113" i="13"/>
  <c r="H113" i="13"/>
  <c r="J112" i="13"/>
  <c r="H112" i="13"/>
  <c r="J111" i="13"/>
  <c r="H111" i="13"/>
  <c r="J110" i="13"/>
  <c r="H110" i="13"/>
  <c r="J109" i="13"/>
  <c r="H109" i="13"/>
  <c r="J108" i="13"/>
  <c r="H108" i="13"/>
  <c r="H126" i="13" s="1"/>
  <c r="M131" i="13" s="1"/>
  <c r="N98" i="13"/>
  <c r="M98" i="13"/>
  <c r="L98" i="13"/>
  <c r="I98" i="13"/>
  <c r="G98" i="13"/>
  <c r="G99" i="13" s="1"/>
  <c r="F98" i="13"/>
  <c r="F99" i="13" s="1"/>
  <c r="E98" i="13"/>
  <c r="E99" i="13" s="1"/>
  <c r="M102" i="13" s="1"/>
  <c r="D98" i="13"/>
  <c r="D99" i="13" s="1"/>
  <c r="J97" i="13"/>
  <c r="H97" i="13"/>
  <c r="J96" i="13"/>
  <c r="H96" i="13"/>
  <c r="J95" i="13"/>
  <c r="H95" i="13"/>
  <c r="J94" i="13"/>
  <c r="H94" i="13"/>
  <c r="J93" i="13"/>
  <c r="H93" i="13"/>
  <c r="J92" i="13"/>
  <c r="H92" i="13"/>
  <c r="J91" i="13"/>
  <c r="H91" i="13"/>
  <c r="J90" i="13"/>
  <c r="H90" i="13"/>
  <c r="J89" i="13"/>
  <c r="H89" i="13"/>
  <c r="H98" i="13" s="1"/>
  <c r="M103" i="13" s="1"/>
  <c r="J88" i="13"/>
  <c r="H88" i="13"/>
  <c r="G79" i="13"/>
  <c r="F79" i="13"/>
  <c r="E79" i="13"/>
  <c r="M82" i="13" s="1"/>
  <c r="M84" i="13" s="1"/>
  <c r="D79" i="13"/>
  <c r="N78" i="13"/>
  <c r="M78" i="13"/>
  <c r="L78" i="13"/>
  <c r="I78" i="13"/>
  <c r="J78" i="13" s="1"/>
  <c r="G78" i="13"/>
  <c r="F78" i="13"/>
  <c r="E78" i="13"/>
  <c r="D78" i="13"/>
  <c r="M81" i="13" s="1"/>
  <c r="J77" i="13"/>
  <c r="H77" i="13"/>
  <c r="J76" i="13"/>
  <c r="H76" i="13"/>
  <c r="J75" i="13"/>
  <c r="H75" i="13"/>
  <c r="J74" i="13"/>
  <c r="H74" i="13"/>
  <c r="J73" i="13"/>
  <c r="H73" i="13"/>
  <c r="J72" i="13"/>
  <c r="H72" i="13"/>
  <c r="J71" i="13"/>
  <c r="H71" i="13"/>
  <c r="J70" i="13"/>
  <c r="H70" i="13"/>
  <c r="J69" i="13"/>
  <c r="H69" i="13"/>
  <c r="J68" i="13"/>
  <c r="H68" i="13"/>
  <c r="J67" i="13"/>
  <c r="H67" i="13"/>
  <c r="J66" i="13"/>
  <c r="H66" i="13"/>
  <c r="J65" i="13"/>
  <c r="H65" i="13"/>
  <c r="J64" i="13"/>
  <c r="H64" i="13"/>
  <c r="J63" i="13"/>
  <c r="H63" i="13"/>
  <c r="J62" i="13"/>
  <c r="H62" i="13"/>
  <c r="J61" i="13"/>
  <c r="H61" i="13"/>
  <c r="J60" i="13"/>
  <c r="H60" i="13"/>
  <c r="J59" i="13"/>
  <c r="H59" i="13"/>
  <c r="J58" i="13"/>
  <c r="H58" i="13"/>
  <c r="J57" i="13"/>
  <c r="H57" i="13"/>
  <c r="J56" i="13"/>
  <c r="H56" i="13"/>
  <c r="H78" i="13" s="1"/>
  <c r="M83" i="13" s="1"/>
  <c r="J55" i="13"/>
  <c r="H55" i="13"/>
  <c r="J54" i="13"/>
  <c r="H54" i="13"/>
  <c r="M47" i="13"/>
  <c r="F45" i="13"/>
  <c r="M48" i="13" s="1"/>
  <c r="E45" i="13"/>
  <c r="D45" i="13"/>
  <c r="N44" i="13"/>
  <c r="M44" i="13"/>
  <c r="L44" i="13"/>
  <c r="J44" i="13"/>
  <c r="I44" i="13"/>
  <c r="G44" i="13"/>
  <c r="G45" i="13" s="1"/>
  <c r="F44" i="13"/>
  <c r="E44" i="13"/>
  <c r="D44" i="13"/>
  <c r="J43" i="13"/>
  <c r="H43" i="13"/>
  <c r="J42" i="13"/>
  <c r="H42" i="13"/>
  <c r="J41" i="13"/>
  <c r="H41" i="13"/>
  <c r="J40" i="13"/>
  <c r="H40" i="13"/>
  <c r="J39" i="13"/>
  <c r="H39" i="13"/>
  <c r="J38" i="13"/>
  <c r="H38" i="13"/>
  <c r="J37" i="13"/>
  <c r="H37" i="13"/>
  <c r="J36" i="13"/>
  <c r="H36" i="13"/>
  <c r="J35" i="13"/>
  <c r="H35" i="13"/>
  <c r="J34" i="13"/>
  <c r="H34" i="13"/>
  <c r="J33" i="13"/>
  <c r="H33" i="13"/>
  <c r="J32" i="13"/>
  <c r="H32" i="13"/>
  <c r="J31" i="13"/>
  <c r="H31" i="13"/>
  <c r="J30" i="13"/>
  <c r="H30" i="13"/>
  <c r="J29" i="13"/>
  <c r="H29" i="13"/>
  <c r="J28" i="13"/>
  <c r="H28" i="13"/>
  <c r="J27" i="13"/>
  <c r="H27" i="13"/>
  <c r="J26" i="13"/>
  <c r="H26" i="13"/>
  <c r="J25" i="13"/>
  <c r="H25" i="13"/>
  <c r="J24" i="13"/>
  <c r="H24" i="13"/>
  <c r="J23" i="13"/>
  <c r="H23" i="13"/>
  <c r="J22" i="13"/>
  <c r="H22" i="13"/>
  <c r="J21" i="13"/>
  <c r="H21" i="13"/>
  <c r="J20" i="13"/>
  <c r="H20" i="13"/>
  <c r="J19" i="13"/>
  <c r="H19" i="13"/>
  <c r="J18" i="13"/>
  <c r="H18" i="13"/>
  <c r="J17" i="13"/>
  <c r="H17" i="13"/>
  <c r="J16" i="13"/>
  <c r="H16" i="13"/>
  <c r="J15" i="13"/>
  <c r="H15" i="13"/>
  <c r="J14" i="13"/>
  <c r="H14" i="13"/>
  <c r="J13" i="13"/>
  <c r="H13" i="13"/>
  <c r="J12" i="13"/>
  <c r="H12" i="13"/>
  <c r="H44" i="13" s="1"/>
  <c r="M49" i="13" s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12" i="2"/>
  <c r="J54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12" i="2"/>
  <c r="H54" i="2"/>
  <c r="K9" i="5"/>
  <c r="L9" i="5"/>
  <c r="K5" i="5"/>
  <c r="L5" i="5"/>
  <c r="K6" i="5"/>
  <c r="L6" i="5"/>
  <c r="K7" i="5"/>
  <c r="L7" i="5"/>
  <c r="K8" i="5"/>
  <c r="L8" i="5"/>
  <c r="J6" i="5"/>
  <c r="J7" i="5"/>
  <c r="J8" i="5"/>
  <c r="J9" i="5"/>
  <c r="J5" i="5"/>
  <c r="I6" i="5"/>
  <c r="I7" i="5"/>
  <c r="I8" i="5"/>
  <c r="I9" i="5"/>
  <c r="I5" i="5"/>
  <c r="I44" i="2"/>
  <c r="L141" i="2"/>
  <c r="L10" i="5" s="1"/>
  <c r="K141" i="2"/>
  <c r="K10" i="5" s="1"/>
  <c r="J141" i="2"/>
  <c r="J10" i="5" s="1"/>
  <c r="D126" i="2"/>
  <c r="D127" i="2" s="1"/>
  <c r="M98" i="2"/>
  <c r="N98" i="2"/>
  <c r="L98" i="2"/>
  <c r="I98" i="2"/>
  <c r="G98" i="2"/>
  <c r="G99" i="2" s="1"/>
  <c r="F98" i="2"/>
  <c r="F99" i="2" s="1"/>
  <c r="E98" i="2"/>
  <c r="E99" i="2" s="1"/>
  <c r="D98" i="2"/>
  <c r="M101" i="2" s="1"/>
  <c r="N126" i="2"/>
  <c r="M126" i="2"/>
  <c r="L126" i="2"/>
  <c r="I126" i="2"/>
  <c r="G126" i="2"/>
  <c r="G127" i="2" s="1"/>
  <c r="F126" i="2"/>
  <c r="F127" i="2" s="1"/>
  <c r="E126" i="2"/>
  <c r="E127" i="2" s="1"/>
  <c r="J125" i="2"/>
  <c r="H125" i="2"/>
  <c r="J124" i="2"/>
  <c r="H124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J117" i="2"/>
  <c r="H117" i="2"/>
  <c r="J116" i="2"/>
  <c r="H116" i="2"/>
  <c r="J115" i="2"/>
  <c r="H115" i="2"/>
  <c r="J114" i="2"/>
  <c r="H114" i="2"/>
  <c r="J113" i="2"/>
  <c r="H113" i="2"/>
  <c r="J112" i="2"/>
  <c r="H112" i="2"/>
  <c r="J111" i="2"/>
  <c r="H111" i="2"/>
  <c r="J110" i="2"/>
  <c r="H110" i="2"/>
  <c r="J109" i="2"/>
  <c r="H109" i="2"/>
  <c r="J108" i="2"/>
  <c r="H108" i="2"/>
  <c r="J97" i="2"/>
  <c r="J96" i="2"/>
  <c r="J95" i="2"/>
  <c r="J94" i="2"/>
  <c r="J93" i="2"/>
  <c r="J92" i="2"/>
  <c r="J91" i="2"/>
  <c r="J90" i="2"/>
  <c r="J89" i="2"/>
  <c r="J88" i="2"/>
  <c r="H97" i="2"/>
  <c r="H96" i="2"/>
  <c r="H95" i="2"/>
  <c r="H94" i="2"/>
  <c r="H93" i="2"/>
  <c r="H92" i="2"/>
  <c r="H91" i="2"/>
  <c r="H90" i="2"/>
  <c r="H89" i="2"/>
  <c r="H8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N78" i="2"/>
  <c r="M78" i="2"/>
  <c r="L78" i="2"/>
  <c r="I78" i="2"/>
  <c r="G78" i="2"/>
  <c r="G79" i="2" s="1"/>
  <c r="F78" i="2"/>
  <c r="F79" i="2" s="1"/>
  <c r="E78" i="2"/>
  <c r="E79" i="2" s="1"/>
  <c r="D78" i="2"/>
  <c r="D79" i="2" s="1"/>
  <c r="D44" i="2"/>
  <c r="D45" i="2" s="1"/>
  <c r="N44" i="2"/>
  <c r="M44" i="2"/>
  <c r="L44" i="2"/>
  <c r="G44" i="2"/>
  <c r="G45" i="2" s="1"/>
  <c r="F44" i="2"/>
  <c r="F45" i="2" s="1"/>
  <c r="E44" i="2"/>
  <c r="E45" i="2" s="1"/>
  <c r="M104" i="13" l="1"/>
  <c r="G138" i="13"/>
  <c r="M50" i="13"/>
  <c r="M101" i="13"/>
  <c r="D127" i="13"/>
  <c r="E127" i="13"/>
  <c r="M130" i="13" s="1"/>
  <c r="M132" i="13" s="1"/>
  <c r="J98" i="13"/>
  <c r="H78" i="2"/>
  <c r="M83" i="2" s="1"/>
  <c r="H44" i="2"/>
  <c r="M49" i="2" s="1"/>
  <c r="H98" i="2"/>
  <c r="M103" i="2" s="1"/>
  <c r="M81" i="2"/>
  <c r="M48" i="2"/>
  <c r="M82" i="2"/>
  <c r="M102" i="2"/>
  <c r="J98" i="2"/>
  <c r="D99" i="2"/>
  <c r="M129" i="2"/>
  <c r="H126" i="2"/>
  <c r="M131" i="2" s="1"/>
  <c r="M130" i="2"/>
  <c r="J126" i="2"/>
  <c r="J78" i="2"/>
  <c r="M47" i="2"/>
  <c r="J44" i="2"/>
  <c r="G137" i="13" l="1"/>
  <c r="G139" i="13" s="1"/>
  <c r="M50" i="2"/>
  <c r="M132" i="2"/>
  <c r="G138" i="2"/>
  <c r="G7" i="5" s="1"/>
  <c r="M84" i="2"/>
  <c r="G137" i="2"/>
  <c r="G6" i="5" s="1"/>
  <c r="M104" i="2"/>
  <c r="G8" i="5" l="1"/>
  <c r="G139" i="2"/>
</calcChain>
</file>

<file path=xl/sharedStrings.xml><?xml version="1.0" encoding="utf-8"?>
<sst xmlns="http://schemas.openxmlformats.org/spreadsheetml/2006/main" count="342" uniqueCount="149">
  <si>
    <t>Nummer</t>
  </si>
  <si>
    <t>Doe het niet meer</t>
  </si>
  <si>
    <t>Doe het minder</t>
  </si>
  <si>
    <t>Begin het opnieuw te doen</t>
  </si>
  <si>
    <t>Blijven doen</t>
  </si>
  <si>
    <t>(In het verleden) Gedaan</t>
  </si>
  <si>
    <t>Nieuwe activiteit</t>
  </si>
  <si>
    <t>Huidige activiteiten</t>
  </si>
  <si>
    <t xml:space="preserve">Niet </t>
  </si>
  <si>
    <t>Belangrijkheid 1-10</t>
  </si>
  <si>
    <t>Uitvoering       -2 tot 2</t>
  </si>
  <si>
    <t>Tevreden over de uitvoering   1-10</t>
  </si>
  <si>
    <t>gedaan</t>
  </si>
  <si>
    <t xml:space="preserve">1-10 </t>
  </si>
  <si>
    <t>Zelfverzorging</t>
  </si>
  <si>
    <t>Uiterlijk verzorgen</t>
  </si>
  <si>
    <t>Rusten ontspannen</t>
  </si>
  <si>
    <t>koffie, thee zetten</t>
  </si>
  <si>
    <t>Bereiden eenvoudige maaltijd</t>
  </si>
  <si>
    <t>Bereiden warme maaltijd</t>
  </si>
  <si>
    <t>Voedsel invriezen</t>
  </si>
  <si>
    <t>De vaat doen</t>
  </si>
  <si>
    <t>Tafel Dekken</t>
  </si>
  <si>
    <t>Lichte huishoudelijke taken</t>
  </si>
  <si>
    <t>Zware huishoudelijke taken</t>
  </si>
  <si>
    <t>Bed opmaken</t>
  </si>
  <si>
    <t>De was doen</t>
  </si>
  <si>
    <t>Afval verwerken/verwijderen</t>
  </si>
  <si>
    <t>(Online) boodschappen doen</t>
  </si>
  <si>
    <t>(Online) winkelen</t>
  </si>
  <si>
    <t>Verzorgen van dieren/tijd doorbrengen met dieren</t>
  </si>
  <si>
    <t>Kinderen verzorgen en begeleiden</t>
  </si>
  <si>
    <t>Mantelzorg verlenen/anderen helpen</t>
  </si>
  <si>
    <t>Fietsen</t>
  </si>
  <si>
    <t>Auto, motor scooter rijden</t>
  </si>
  <si>
    <t>Met openbaar vervoer reizen</t>
  </si>
  <si>
    <t>Fiets onderhouden</t>
  </si>
  <si>
    <t>Auto onderhouden</t>
  </si>
  <si>
    <t>Tanken</t>
  </si>
  <si>
    <t>Klussen aan, om het huis</t>
  </si>
  <si>
    <t>Naar de dokter, tandarts gaan</t>
  </si>
  <si>
    <t>Betaald werken</t>
  </si>
  <si>
    <t>Pinnen</t>
  </si>
  <si>
    <t>Agenda bijhouden</t>
  </si>
  <si>
    <t>Administratie doen</t>
  </si>
  <si>
    <t>Investeren/beleggen</t>
  </si>
  <si>
    <t>Totaal aantal IADL activiteiten</t>
  </si>
  <si>
    <t>gemiddelde score IADL</t>
  </si>
  <si>
    <t>Totale score IADL activiteiten</t>
  </si>
  <si>
    <t>Notities</t>
  </si>
  <si>
    <t>Aantal activiteiten niet meer</t>
  </si>
  <si>
    <t>Huidig</t>
  </si>
  <si>
    <t>Vroeger</t>
  </si>
  <si>
    <t>% Behouden</t>
  </si>
  <si>
    <t>Computer/tablet gebruiken</t>
  </si>
  <si>
    <t>Muziek luisteren</t>
  </si>
  <si>
    <t>TV/films/series kijken</t>
  </si>
  <si>
    <t>Sociale media gebruiken</t>
  </si>
  <si>
    <t>(Online) media volgen</t>
  </si>
  <si>
    <t>Tijdschrift/boeken lezen</t>
  </si>
  <si>
    <t>Studeren</t>
  </si>
  <si>
    <t>Puzzelen/aan denksport doen</t>
  </si>
  <si>
    <t>Gamen op smartphone/tablet/spelcomputer/computer</t>
  </si>
  <si>
    <t>Sportevenement bezoeken</t>
  </si>
  <si>
    <t>Naar de markt gaan</t>
  </si>
  <si>
    <t>Fotograferen</t>
  </si>
  <si>
    <t>De natuur ingaan</t>
  </si>
  <si>
    <t>Sauna of wellness bezoeken</t>
  </si>
  <si>
    <t>Foto album of home video's bekijken</t>
  </si>
  <si>
    <t>Woning inrichten en aankleden</t>
  </si>
  <si>
    <t>Verzorgen van planten binnenshuis</t>
  </si>
  <si>
    <t>Middelen gebruik (alcohol, sigaretten, drugs)</t>
  </si>
  <si>
    <t>Bakken, koken als hobby</t>
  </si>
  <si>
    <t>Creatieve activiteiten doen</t>
  </si>
  <si>
    <t>Zitten, denken reflecteren</t>
  </si>
  <si>
    <t>Bezig zijn met religie en spiritualiteit</t>
  </si>
  <si>
    <t>Gezelschapsspellen doen</t>
  </si>
  <si>
    <t>Muziek maken</t>
  </si>
  <si>
    <t xml:space="preserve">Totaal vrije tijd (lage fysieke belasting) </t>
  </si>
  <si>
    <t>Totale score vrije tijd (lage fysieke belasting</t>
  </si>
  <si>
    <t>(lage fysieke belasting)</t>
  </si>
  <si>
    <t>(Actief) wandelen</t>
  </si>
  <si>
    <t>Sporten</t>
  </si>
  <si>
    <t>Naar het strand gaan</t>
  </si>
  <si>
    <t>Barbecueën/picknicken</t>
  </si>
  <si>
    <t>Theater, concert, bioscoop bezoeken</t>
  </si>
  <si>
    <t>Museum/tentoonstelling bezoeken</t>
  </si>
  <si>
    <t>(online) winkelen als hobby</t>
  </si>
  <si>
    <t>Tuinieren/de moestuin verzorgen</t>
  </si>
  <si>
    <t>Stemmen, met politiek bezig zijn</t>
  </si>
  <si>
    <t xml:space="preserve">Totaal vrije tijd (hoge fysieke belasting) </t>
  </si>
  <si>
    <t>Totale score vrije tijd (hoge fysieke belasting</t>
  </si>
  <si>
    <t>Met vrienden/ kennissen afspreken</t>
  </si>
  <si>
    <t>Uit eten gaan</t>
  </si>
  <si>
    <t>Huwelijk of relatie onderhouden/ daten</t>
  </si>
  <si>
    <t>Intieme relatie onderhouden</t>
  </si>
  <si>
    <t>Naar een verjaardag/feestje gaan</t>
  </si>
  <si>
    <t>Borrelen</t>
  </si>
  <si>
    <t>Op de koffie gaan</t>
  </si>
  <si>
    <t>Familiebijeenkomsten bijwonen</t>
  </si>
  <si>
    <t>Lid zijn van een vereniging/club</t>
  </si>
  <si>
    <t>Smartphone gebruiken</t>
  </si>
  <si>
    <t>Telefoneren of videobellen</t>
  </si>
  <si>
    <t>Op ziekenbezoek gaan</t>
  </si>
  <si>
    <t>Een dagje weggaan</t>
  </si>
  <si>
    <t>Uitgaan</t>
  </si>
  <si>
    <t>Naar een evenement gaan</t>
  </si>
  <si>
    <t>Vrijwilligerswerk doen</t>
  </si>
  <si>
    <t>Reizen</t>
  </si>
  <si>
    <t>Totaal sociale activiteiten</t>
  </si>
  <si>
    <t>Totale score sociale activiteiten</t>
  </si>
  <si>
    <t>Sociale activiteiten</t>
  </si>
  <si>
    <t>5 belangrijkste activiteit</t>
  </si>
  <si>
    <t>score belangrijkheid</t>
  </si>
  <si>
    <t>score uitvoering</t>
  </si>
  <si>
    <t>score tevreden over de uitvoering</t>
  </si>
  <si>
    <t>Algemene score ACS:</t>
  </si>
  <si>
    <t>Huidige activiteiten (totale som van huidige activiteiten per categorie)</t>
  </si>
  <si>
    <t>2.</t>
  </si>
  <si>
    <t>Vroegere activiteiten (totale som van vroegere activiteiten per categorie)</t>
  </si>
  <si>
    <t>3.</t>
  </si>
  <si>
    <t>Percentage behouden activiteiten (deel de huidige activiteiten door de vroegere activiteiten)</t>
  </si>
  <si>
    <t>4.</t>
  </si>
  <si>
    <t>5.</t>
  </si>
  <si>
    <t>gemiddeld</t>
  </si>
  <si>
    <t>(hoge fysieke belasting)</t>
  </si>
  <si>
    <t>Gemiddelde score</t>
  </si>
  <si>
    <t>gemiddelde score vrije tijd</t>
  </si>
  <si>
    <t>Testuitslag 1</t>
  </si>
  <si>
    <t>Testuitslag 2</t>
  </si>
  <si>
    <t>Conclusie</t>
  </si>
  <si>
    <t>5 belangrijkste activiteiten</t>
  </si>
  <si>
    <t xml:space="preserve">Gebaseerd op Baum, C. &amp; Edwards, D. (2008). Activity Card Sort, 2nd edition. Bethesda, MD: AOTA Press. </t>
  </si>
  <si>
    <t xml:space="preserve">Activity Card Sort (18 - 64) </t>
  </si>
  <si>
    <t>en Activity Card Sort (65+)</t>
  </si>
  <si>
    <t xml:space="preserve">Activiteiten </t>
  </si>
  <si>
    <t xml:space="preserve"> Vrije tijd lage fysieke belasting</t>
  </si>
  <si>
    <t xml:space="preserve"> Vrije tijd hoge fysieke belasting</t>
  </si>
  <si>
    <r>
      <t xml:space="preserve"> </t>
    </r>
    <r>
      <rPr>
        <sz val="20"/>
        <color theme="0"/>
        <rFont val="Calibri (Hoofdtekst)"/>
      </rPr>
      <t>Sociaal</t>
    </r>
  </si>
  <si>
    <t>Naar de dierentuin, park, pretpark gaan</t>
  </si>
  <si>
    <t>Activiteiten van kinderen bijwonen of doen (evt. kleinkinderen)</t>
  </si>
  <si>
    <t xml:space="preserve">Naam cliënt: </t>
  </si>
  <si>
    <t xml:space="preserve">Geboortedatum: </t>
  </si>
  <si>
    <t xml:space="preserve">Naam ergotherapeut: </t>
  </si>
  <si>
    <t xml:space="preserve">Datum test: </t>
  </si>
  <si>
    <t xml:space="preserve">Naam instelling: </t>
  </si>
  <si>
    <t xml:space="preserve">Vergelijkingsperiode: </t>
  </si>
  <si>
    <t>IADL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</si>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</sst>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3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0"/>
      <name val="Calibri (Hoofdtekst)"/>
    </font>
    <font>
      <sz val="12"/>
      <color theme="0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1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0FA7A3"/>
        <bgColor indexed="64"/>
      </patternFill>
    </fill>
    <fill>
      <patternFill patternType="solid">
        <fgColor rgb="FF80C1BF"/>
        <bgColor indexed="64"/>
      </patternFill>
    </fill>
    <fill>
      <patternFill patternType="solid">
        <fgColor rgb="FFBDDCDB"/>
        <bgColor indexed="64"/>
      </patternFill>
    </fill>
    <fill>
      <patternFill patternType="solid">
        <fgColor rgb="FFED6C19"/>
        <bgColor indexed="64"/>
      </patternFill>
    </fill>
    <fill>
      <patternFill patternType="solid">
        <fgColor rgb="FFF59C5D"/>
        <bgColor indexed="64"/>
      </patternFill>
    </fill>
    <fill>
      <patternFill patternType="solid">
        <fgColor rgb="FFFBC9A3"/>
        <bgColor indexed="64"/>
      </patternFill>
    </fill>
    <fill>
      <patternFill patternType="solid">
        <fgColor rgb="FFA0C517"/>
        <bgColor indexed="64"/>
      </patternFill>
    </fill>
    <fill>
      <patternFill patternType="solid">
        <fgColor rgb="FFC0D66C"/>
        <bgColor indexed="64"/>
      </patternFill>
    </fill>
    <fill>
      <patternFill patternType="solid">
        <fgColor rgb="FFDDE8B1"/>
        <bgColor indexed="64"/>
      </patternFill>
    </fill>
    <fill>
      <patternFill patternType="solid">
        <fgColor rgb="FF1C325A"/>
        <bgColor indexed="64"/>
      </patternFill>
    </fill>
    <fill>
      <patternFill patternType="solid">
        <fgColor rgb="FF979EBB"/>
        <bgColor indexed="64"/>
      </patternFill>
    </fill>
    <fill>
      <patternFill patternType="solid">
        <fgColor rgb="FFC8CAD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06095"/>
        <bgColor indexed="64"/>
      </patternFill>
    </fill>
    <fill>
      <patternFill patternType="solid">
        <fgColor rgb="FF6BA8EA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hair">
        <color rgb="FF3F3F3F"/>
      </top>
      <bottom style="hair">
        <color rgb="FF3F3F3F"/>
      </bottom>
      <diagonal/>
    </border>
    <border>
      <left/>
      <right style="medium">
        <color indexed="64"/>
      </right>
      <top style="hair">
        <color rgb="FF3F3F3F"/>
      </top>
      <bottom style="hair">
        <color rgb="FF3F3F3F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rgb="FF3F3F3F"/>
      </bottom>
      <diagonal/>
    </border>
    <border>
      <left style="medium">
        <color indexed="64"/>
      </left>
      <right style="medium">
        <color indexed="64"/>
      </right>
      <top/>
      <bottom style="hair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rgb="FF3F3F3F"/>
      </top>
      <bottom/>
      <diagonal/>
    </border>
    <border>
      <left style="medium">
        <color indexed="64"/>
      </left>
      <right style="medium">
        <color indexed="64"/>
      </right>
      <top style="hair">
        <color rgb="FF3F3F3F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6" fillId="13" borderId="18" applyNumberFormat="0" applyAlignment="0" applyProtection="0"/>
    <xf numFmtId="0" fontId="3" fillId="14" borderId="19" applyNumberFormat="0" applyFont="0" applyAlignment="0" applyProtection="0"/>
    <xf numFmtId="0" fontId="8" fillId="15" borderId="0" applyNumberFormat="0" applyBorder="0" applyAlignment="0" applyProtection="0"/>
    <xf numFmtId="0" fontId="2" fillId="16" borderId="0" applyNumberFormat="0" applyBorder="0" applyAlignment="0" applyProtection="0"/>
  </cellStyleXfs>
  <cellXfs count="246">
    <xf numFmtId="0" fontId="0" fillId="0" borderId="0" xfId="0"/>
    <xf numFmtId="0" fontId="9" fillId="6" borderId="26" xfId="3" applyFont="1" applyFill="1" applyBorder="1" applyAlignment="1">
      <alignment horizontal="left" vertical="center"/>
    </xf>
    <xf numFmtId="0" fontId="9" fillId="6" borderId="23" xfId="3" applyFont="1" applyFill="1" applyBorder="1" applyAlignment="1">
      <alignment horizontal="left" vertical="center"/>
    </xf>
    <xf numFmtId="0" fontId="9" fillId="6" borderId="23" xfId="3" applyFont="1" applyFill="1" applyBorder="1" applyAlignment="1">
      <alignment horizontal="left"/>
    </xf>
    <xf numFmtId="0" fontId="9" fillId="6" borderId="30" xfId="3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6" borderId="0" xfId="0" applyFont="1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6" fillId="6" borderId="27" xfId="3" applyNumberFormat="1" applyFill="1" applyBorder="1" applyAlignment="1" applyProtection="1">
      <alignment horizontal="left" vertical="center"/>
      <protection locked="0"/>
    </xf>
    <xf numFmtId="0" fontId="10" fillId="6" borderId="27" xfId="0" applyFont="1" applyFill="1" applyBorder="1" applyAlignment="1">
      <alignment horizontal="left" vertical="center"/>
    </xf>
    <xf numFmtId="0" fontId="6" fillId="6" borderId="22" xfId="3" applyNumberFormat="1" applyFill="1" applyBorder="1" applyAlignment="1" applyProtection="1">
      <alignment horizontal="left" vertical="center"/>
      <protection locked="0"/>
    </xf>
    <xf numFmtId="0" fontId="10" fillId="6" borderId="22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6" fillId="6" borderId="31" xfId="3" applyNumberFormat="1" applyFill="1" applyBorder="1" applyAlignment="1" applyProtection="1">
      <alignment horizontal="left" vertical="center"/>
      <protection locked="0"/>
    </xf>
    <xf numFmtId="0" fontId="10" fillId="6" borderId="31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4" borderId="4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164" fontId="12" fillId="6" borderId="0" xfId="1" applyNumberFormat="1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10" fontId="10" fillId="5" borderId="10" xfId="1" applyNumberFormat="1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9" fontId="10" fillId="6" borderId="0" xfId="1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64" fontId="10" fillId="6" borderId="0" xfId="1" applyNumberFormat="1" applyFont="1" applyFill="1" applyBorder="1" applyAlignment="1">
      <alignment horizontal="left" vertical="center"/>
    </xf>
    <xf numFmtId="0" fontId="10" fillId="12" borderId="14" xfId="0" applyFont="1" applyFill="1" applyBorder="1" applyAlignment="1">
      <alignment horizontal="left" vertical="center"/>
    </xf>
    <xf numFmtId="2" fontId="10" fillId="12" borderId="14" xfId="0" applyNumberFormat="1" applyFont="1" applyFill="1" applyBorder="1" applyAlignment="1">
      <alignment horizontal="left" vertical="center"/>
    </xf>
    <xf numFmtId="0" fontId="11" fillId="9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/>
    </xf>
    <xf numFmtId="10" fontId="11" fillId="11" borderId="0" xfId="1" applyNumberFormat="1" applyFont="1" applyFill="1" applyBorder="1" applyAlignment="1">
      <alignment horizontal="left" vertical="center"/>
    </xf>
    <xf numFmtId="0" fontId="10" fillId="12" borderId="14" xfId="1" applyNumberFormat="1" applyFont="1" applyFill="1" applyBorder="1" applyAlignment="1">
      <alignment horizontal="left" vertical="center"/>
    </xf>
    <xf numFmtId="2" fontId="10" fillId="12" borderId="14" xfId="1" applyNumberFormat="1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0" fillId="12" borderId="12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164" fontId="10" fillId="0" borderId="6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6" borderId="0" xfId="1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0" xfId="2" applyFont="1"/>
    <xf numFmtId="0" fontId="14" fillId="0" borderId="0" xfId="2" applyFont="1"/>
    <xf numFmtId="0" fontId="13" fillId="6" borderId="0" xfId="0" applyFont="1" applyFill="1"/>
    <xf numFmtId="0" fontId="13" fillId="0" borderId="0" xfId="0" applyFont="1"/>
    <xf numFmtId="0" fontId="15" fillId="0" borderId="0" xfId="2" applyFont="1"/>
    <xf numFmtId="0" fontId="10" fillId="0" borderId="0" xfId="2" applyFont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3" fillId="0" borderId="4" xfId="0" applyFont="1" applyBorder="1"/>
    <xf numFmtId="0" fontId="15" fillId="0" borderId="0" xfId="0" applyFont="1"/>
    <xf numFmtId="0" fontId="13" fillId="0" borderId="6" xfId="0" applyFont="1" applyBorder="1"/>
    <xf numFmtId="0" fontId="13" fillId="0" borderId="0" xfId="0" applyFont="1" applyAlignment="1">
      <alignment horizontal="center"/>
    </xf>
    <xf numFmtId="0" fontId="13" fillId="0" borderId="0" xfId="2" applyFont="1" applyAlignment="1">
      <alignment horizontal="center" wrapText="1"/>
    </xf>
    <xf numFmtId="0" fontId="13" fillId="0" borderId="6" xfId="2" applyFont="1" applyBorder="1"/>
    <xf numFmtId="0" fontId="13" fillId="0" borderId="8" xfId="0" applyFont="1" applyBorder="1"/>
    <xf numFmtId="0" fontId="13" fillId="0" borderId="4" xfId="2" applyFont="1" applyBorder="1"/>
    <xf numFmtId="0" fontId="13" fillId="0" borderId="3" xfId="0" applyFont="1" applyBorder="1"/>
    <xf numFmtId="0" fontId="13" fillId="0" borderId="9" xfId="2" applyFont="1" applyBorder="1"/>
    <xf numFmtId="0" fontId="13" fillId="0" borderId="1" xfId="0" applyFont="1" applyBorder="1"/>
    <xf numFmtId="0" fontId="13" fillId="0" borderId="10" xfId="0" applyFont="1" applyBorder="1"/>
    <xf numFmtId="0" fontId="11" fillId="9" borderId="14" xfId="0" applyFont="1" applyFill="1" applyBorder="1" applyAlignment="1">
      <alignment horizontal="left" vertical="center"/>
    </xf>
    <xf numFmtId="10" fontId="11" fillId="11" borderId="14" xfId="1" applyNumberFormat="1" applyFont="1" applyFill="1" applyBorder="1" applyAlignment="1">
      <alignment horizontal="left" vertical="center"/>
    </xf>
    <xf numFmtId="0" fontId="10" fillId="17" borderId="0" xfId="0" applyFont="1" applyFill="1" applyAlignment="1">
      <alignment horizontal="left"/>
    </xf>
    <xf numFmtId="0" fontId="10" fillId="17" borderId="0" xfId="0" applyFont="1" applyFill="1" applyAlignment="1">
      <alignment horizontal="left" vertical="center"/>
    </xf>
    <xf numFmtId="0" fontId="10" fillId="17" borderId="3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top"/>
    </xf>
    <xf numFmtId="0" fontId="14" fillId="6" borderId="0" xfId="2" applyFont="1" applyFill="1"/>
    <xf numFmtId="0" fontId="13" fillId="6" borderId="0" xfId="2" applyFont="1" applyFill="1"/>
    <xf numFmtId="0" fontId="8" fillId="18" borderId="5" xfId="5" applyFill="1" applyBorder="1" applyAlignment="1">
      <alignment horizontal="left" vertical="center"/>
    </xf>
    <xf numFmtId="0" fontId="8" fillId="19" borderId="25" xfId="5" applyFill="1" applyBorder="1" applyAlignment="1">
      <alignment horizontal="center" vertical="top"/>
    </xf>
    <xf numFmtId="0" fontId="8" fillId="19" borderId="24" xfId="5" applyFill="1" applyBorder="1" applyAlignment="1">
      <alignment horizontal="center" vertical="top"/>
    </xf>
    <xf numFmtId="0" fontId="8" fillId="19" borderId="29" xfId="5" applyFill="1" applyBorder="1" applyAlignment="1">
      <alignment horizontal="center" vertical="top"/>
    </xf>
    <xf numFmtId="0" fontId="8" fillId="18" borderId="11" xfId="5" applyFill="1" applyBorder="1" applyAlignment="1">
      <alignment horizontal="left" vertical="center"/>
    </xf>
    <xf numFmtId="0" fontId="8" fillId="18" borderId="8" xfId="5" applyFill="1" applyBorder="1" applyAlignment="1">
      <alignment horizontal="left" vertical="center"/>
    </xf>
    <xf numFmtId="0" fontId="8" fillId="18" borderId="10" xfId="5" applyFill="1" applyBorder="1" applyAlignment="1">
      <alignment horizontal="left" vertical="center"/>
    </xf>
    <xf numFmtId="0" fontId="1" fillId="19" borderId="27" xfId="6" applyFont="1" applyFill="1" applyBorder="1" applyAlignment="1">
      <alignment horizontal="left" vertical="center"/>
    </xf>
    <xf numFmtId="0" fontId="1" fillId="19" borderId="22" xfId="6" applyFont="1" applyFill="1" applyBorder="1" applyAlignment="1">
      <alignment horizontal="left" vertical="center"/>
    </xf>
    <xf numFmtId="0" fontId="1" fillId="19" borderId="31" xfId="6" applyFont="1" applyFill="1" applyBorder="1" applyAlignment="1">
      <alignment horizontal="left" vertical="center"/>
    </xf>
    <xf numFmtId="0" fontId="1" fillId="19" borderId="11" xfId="6" applyFont="1" applyFill="1" applyBorder="1" applyAlignment="1">
      <alignment horizontal="left" vertical="center"/>
    </xf>
    <xf numFmtId="0" fontId="1" fillId="19" borderId="5" xfId="6" applyFont="1" applyFill="1" applyBorder="1" applyAlignment="1">
      <alignment horizontal="left" vertical="center"/>
    </xf>
    <xf numFmtId="0" fontId="7" fillId="20" borderId="27" xfId="4" applyNumberFormat="1" applyFont="1" applyFill="1" applyBorder="1" applyAlignment="1" applyProtection="1">
      <alignment horizontal="left" vertical="center"/>
    </xf>
    <xf numFmtId="0" fontId="8" fillId="21" borderId="5" xfId="5" applyFill="1" applyBorder="1" applyAlignment="1">
      <alignment horizontal="left" vertical="center"/>
    </xf>
    <xf numFmtId="0" fontId="8" fillId="21" borderId="11" xfId="5" applyFill="1" applyBorder="1" applyAlignment="1">
      <alignment horizontal="left" vertical="center"/>
    </xf>
    <xf numFmtId="0" fontId="8" fillId="21" borderId="8" xfId="5" applyFill="1" applyBorder="1" applyAlignment="1">
      <alignment horizontal="left" vertical="center"/>
    </xf>
    <xf numFmtId="0" fontId="8" fillId="21" borderId="10" xfId="5" applyFill="1" applyBorder="1" applyAlignment="1">
      <alignment horizontal="left" vertical="center"/>
    </xf>
    <xf numFmtId="0" fontId="8" fillId="22" borderId="25" xfId="5" applyFill="1" applyBorder="1" applyAlignment="1">
      <alignment horizontal="center" vertical="center"/>
    </xf>
    <xf numFmtId="0" fontId="8" fillId="22" borderId="24" xfId="5" applyFill="1" applyBorder="1" applyAlignment="1">
      <alignment horizontal="center" vertical="center"/>
    </xf>
    <xf numFmtId="0" fontId="1" fillId="22" borderId="27" xfId="6" applyFont="1" applyFill="1" applyBorder="1" applyAlignment="1">
      <alignment horizontal="left" vertical="center"/>
    </xf>
    <xf numFmtId="0" fontId="1" fillId="22" borderId="22" xfId="6" applyFont="1" applyFill="1" applyBorder="1" applyAlignment="1">
      <alignment horizontal="left" vertical="center"/>
    </xf>
    <xf numFmtId="0" fontId="1" fillId="22" borderId="11" xfId="6" applyFont="1" applyFill="1" applyBorder="1" applyAlignment="1">
      <alignment horizontal="left" vertical="center"/>
    </xf>
    <xf numFmtId="0" fontId="1" fillId="22" borderId="5" xfId="6" applyFont="1" applyFill="1" applyBorder="1" applyAlignment="1">
      <alignment horizontal="left" vertical="center"/>
    </xf>
    <xf numFmtId="0" fontId="7" fillId="23" borderId="27" xfId="4" applyNumberFormat="1" applyFont="1" applyFill="1" applyBorder="1" applyAlignment="1" applyProtection="1">
      <alignment horizontal="left" vertical="center"/>
    </xf>
    <xf numFmtId="0" fontId="7" fillId="23" borderId="22" xfId="4" applyNumberFormat="1" applyFont="1" applyFill="1" applyBorder="1" applyAlignment="1" applyProtection="1">
      <alignment horizontal="left" vertical="center"/>
    </xf>
    <xf numFmtId="0" fontId="8" fillId="24" borderId="5" xfId="5" applyFill="1" applyBorder="1" applyAlignment="1">
      <alignment horizontal="left" vertical="center"/>
    </xf>
    <xf numFmtId="0" fontId="8" fillId="24" borderId="11" xfId="5" applyFill="1" applyBorder="1" applyAlignment="1">
      <alignment horizontal="left" vertical="center"/>
    </xf>
    <xf numFmtId="0" fontId="8" fillId="24" borderId="8" xfId="5" applyFill="1" applyBorder="1" applyAlignment="1">
      <alignment horizontal="left" vertical="center"/>
    </xf>
    <xf numFmtId="0" fontId="8" fillId="24" borderId="10" xfId="5" applyFill="1" applyBorder="1" applyAlignment="1">
      <alignment horizontal="left" vertical="center"/>
    </xf>
    <xf numFmtId="0" fontId="8" fillId="25" borderId="25" xfId="5" applyFill="1" applyBorder="1" applyAlignment="1">
      <alignment horizontal="center" vertical="top"/>
    </xf>
    <xf numFmtId="0" fontId="8" fillId="25" borderId="24" xfId="5" applyFill="1" applyBorder="1" applyAlignment="1">
      <alignment horizontal="center" vertical="top"/>
    </xf>
    <xf numFmtId="0" fontId="1" fillId="25" borderId="27" xfId="6" applyFont="1" applyFill="1" applyBorder="1" applyAlignment="1">
      <alignment horizontal="left" vertical="center"/>
    </xf>
    <xf numFmtId="0" fontId="1" fillId="25" borderId="22" xfId="6" applyFont="1" applyFill="1" applyBorder="1" applyAlignment="1">
      <alignment horizontal="left" vertical="center"/>
    </xf>
    <xf numFmtId="0" fontId="1" fillId="25" borderId="11" xfId="6" applyFont="1" applyFill="1" applyBorder="1" applyAlignment="1">
      <alignment horizontal="left" vertical="center"/>
    </xf>
    <xf numFmtId="0" fontId="1" fillId="25" borderId="5" xfId="6" applyFont="1" applyFill="1" applyBorder="1" applyAlignment="1">
      <alignment horizontal="left" vertical="center"/>
    </xf>
    <xf numFmtId="0" fontId="7" fillId="26" borderId="27" xfId="4" applyNumberFormat="1" applyFont="1" applyFill="1" applyBorder="1" applyAlignment="1" applyProtection="1">
      <alignment horizontal="left" vertical="center"/>
    </xf>
    <xf numFmtId="0" fontId="7" fillId="26" borderId="22" xfId="4" applyNumberFormat="1" applyFont="1" applyFill="1" applyBorder="1" applyAlignment="1" applyProtection="1">
      <alignment horizontal="left" vertical="center"/>
    </xf>
    <xf numFmtId="0" fontId="8" fillId="27" borderId="5" xfId="5" applyFill="1" applyBorder="1" applyAlignment="1">
      <alignment horizontal="left" vertical="center"/>
    </xf>
    <xf numFmtId="0" fontId="8" fillId="27" borderId="11" xfId="5" applyFill="1" applyBorder="1" applyAlignment="1">
      <alignment horizontal="left" vertical="center"/>
    </xf>
    <xf numFmtId="0" fontId="8" fillId="27" borderId="8" xfId="5" applyFill="1" applyBorder="1" applyAlignment="1">
      <alignment horizontal="left" vertical="center"/>
    </xf>
    <xf numFmtId="0" fontId="8" fillId="27" borderId="10" xfId="5" applyFill="1" applyBorder="1" applyAlignment="1">
      <alignment horizontal="left" vertical="center"/>
    </xf>
    <xf numFmtId="0" fontId="8" fillId="28" borderId="25" xfId="5" applyFill="1" applyBorder="1" applyAlignment="1">
      <alignment horizontal="center" vertical="center"/>
    </xf>
    <xf numFmtId="0" fontId="8" fillId="28" borderId="24" xfId="5" applyFill="1" applyBorder="1" applyAlignment="1">
      <alignment horizontal="center" vertical="center"/>
    </xf>
    <xf numFmtId="0" fontId="1" fillId="28" borderId="27" xfId="6" applyFont="1" applyFill="1" applyBorder="1" applyAlignment="1">
      <alignment horizontal="left" vertical="center"/>
    </xf>
    <xf numFmtId="0" fontId="1" fillId="28" borderId="22" xfId="6" applyFont="1" applyFill="1" applyBorder="1" applyAlignment="1">
      <alignment horizontal="left" vertical="center"/>
    </xf>
    <xf numFmtId="0" fontId="1" fillId="28" borderId="22" xfId="6" applyFont="1" applyFill="1" applyBorder="1" applyAlignment="1" applyProtection="1">
      <alignment horizontal="left" vertical="center"/>
    </xf>
    <xf numFmtId="0" fontId="1" fillId="28" borderId="11" xfId="6" applyFont="1" applyFill="1" applyBorder="1" applyAlignment="1">
      <alignment horizontal="left" vertical="center"/>
    </xf>
    <xf numFmtId="0" fontId="1" fillId="28" borderId="5" xfId="6" applyFont="1" applyFill="1" applyBorder="1" applyAlignment="1">
      <alignment horizontal="left" vertical="center"/>
    </xf>
    <xf numFmtId="0" fontId="7" fillId="29" borderId="27" xfId="4" applyNumberFormat="1" applyFont="1" applyFill="1" applyBorder="1" applyAlignment="1" applyProtection="1">
      <alignment horizontal="left" vertical="center"/>
    </xf>
    <xf numFmtId="0" fontId="7" fillId="29" borderId="22" xfId="4" applyNumberFormat="1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/>
    </xf>
    <xf numFmtId="0" fontId="16" fillId="6" borderId="0" xfId="0" applyFont="1" applyFill="1" applyAlignment="1">
      <alignment horizontal="left"/>
    </xf>
    <xf numFmtId="0" fontId="8" fillId="30" borderId="11" xfId="5" applyFill="1" applyBorder="1" applyAlignment="1">
      <alignment horizontal="center" vertical="top" wrapText="1"/>
    </xf>
    <xf numFmtId="0" fontId="8" fillId="30" borderId="11" xfId="5" applyFill="1" applyBorder="1" applyAlignment="1">
      <alignment horizontal="center" vertical="top"/>
    </xf>
    <xf numFmtId="0" fontId="8" fillId="30" borderId="2" xfId="5" applyFill="1" applyBorder="1" applyAlignment="1">
      <alignment horizontal="center" vertical="top"/>
    </xf>
    <xf numFmtId="0" fontId="8" fillId="30" borderId="2" xfId="5" applyFill="1" applyBorder="1" applyAlignment="1">
      <alignment horizontal="center" vertical="top" wrapText="1"/>
    </xf>
    <xf numFmtId="0" fontId="8" fillId="30" borderId="5" xfId="5" applyFill="1" applyBorder="1" applyAlignment="1">
      <alignment horizontal="center" vertical="top" wrapText="1"/>
    </xf>
    <xf numFmtId="0" fontId="8" fillId="30" borderId="5" xfId="5" applyFill="1" applyBorder="1" applyAlignment="1">
      <alignment horizontal="center" vertical="top"/>
    </xf>
    <xf numFmtId="0" fontId="8" fillId="31" borderId="11" xfId="6" applyFont="1" applyFill="1" applyBorder="1" applyAlignment="1">
      <alignment horizontal="center" vertical="top" wrapText="1"/>
    </xf>
    <xf numFmtId="49" fontId="8" fillId="31" borderId="2" xfId="6" applyNumberFormat="1" applyFont="1" applyFill="1" applyBorder="1" applyAlignment="1">
      <alignment horizontal="center" vertical="top" wrapText="1"/>
    </xf>
    <xf numFmtId="0" fontId="8" fillId="31" borderId="5" xfId="6" applyFont="1" applyFill="1" applyBorder="1" applyAlignment="1">
      <alignment horizontal="center" vertical="top" wrapText="1"/>
    </xf>
    <xf numFmtId="0" fontId="8" fillId="21" borderId="14" xfId="5" applyFill="1" applyBorder="1" applyAlignment="1">
      <alignment horizontal="left" vertical="center" wrapText="1"/>
    </xf>
    <xf numFmtId="0" fontId="17" fillId="21" borderId="14" xfId="5" applyFont="1" applyFill="1" applyBorder="1" applyAlignment="1">
      <alignment horizontal="left" vertical="center" wrapText="1"/>
    </xf>
    <xf numFmtId="0" fontId="8" fillId="21" borderId="14" xfId="5" applyFill="1" applyBorder="1" applyAlignment="1">
      <alignment horizontal="center" vertical="top" wrapText="1"/>
    </xf>
    <xf numFmtId="0" fontId="8" fillId="21" borderId="14" xfId="5" applyFill="1" applyBorder="1" applyAlignment="1">
      <alignment horizontal="center" vertical="center"/>
    </xf>
    <xf numFmtId="0" fontId="1" fillId="22" borderId="14" xfId="6" applyFont="1" applyFill="1" applyBorder="1" applyAlignment="1">
      <alignment horizontal="center" vertical="top" wrapText="1"/>
    </xf>
    <xf numFmtId="0" fontId="8" fillId="18" borderId="14" xfId="5" applyFill="1" applyBorder="1" applyAlignment="1">
      <alignment horizontal="center" vertical="center" wrapText="1"/>
    </xf>
    <xf numFmtId="0" fontId="17" fillId="18" borderId="14" xfId="5" applyFont="1" applyFill="1" applyBorder="1" applyAlignment="1">
      <alignment horizontal="left" vertical="center" wrapText="1"/>
    </xf>
    <xf numFmtId="0" fontId="8" fillId="18" borderId="14" xfId="5" applyFill="1" applyBorder="1" applyAlignment="1">
      <alignment horizontal="center" vertical="top" wrapText="1"/>
    </xf>
    <xf numFmtId="0" fontId="8" fillId="18" borderId="14" xfId="5" applyFill="1" applyBorder="1" applyAlignment="1">
      <alignment horizontal="center" vertical="top"/>
    </xf>
    <xf numFmtId="0" fontId="1" fillId="19" borderId="14" xfId="6" applyFont="1" applyFill="1" applyBorder="1" applyAlignment="1">
      <alignment horizontal="center" vertical="top" wrapText="1"/>
    </xf>
    <xf numFmtId="0" fontId="8" fillId="24" borderId="14" xfId="5" applyFill="1" applyBorder="1" applyAlignment="1">
      <alignment horizontal="left" vertical="center" wrapText="1"/>
    </xf>
    <xf numFmtId="0" fontId="18" fillId="24" borderId="14" xfId="5" applyFont="1" applyFill="1" applyBorder="1" applyAlignment="1">
      <alignment horizontal="left" vertical="center" wrapText="1"/>
    </xf>
    <xf numFmtId="0" fontId="8" fillId="24" borderId="14" xfId="5" applyFill="1" applyBorder="1" applyAlignment="1">
      <alignment horizontal="center" vertical="top" wrapText="1"/>
    </xf>
    <xf numFmtId="0" fontId="8" fillId="24" borderId="14" xfId="5" applyFill="1" applyBorder="1" applyAlignment="1">
      <alignment horizontal="center" vertical="center"/>
    </xf>
    <xf numFmtId="0" fontId="1" fillId="25" borderId="14" xfId="6" applyFont="1" applyFill="1" applyBorder="1" applyAlignment="1">
      <alignment horizontal="left" vertical="top" wrapText="1"/>
    </xf>
    <xf numFmtId="0" fontId="1" fillId="28" borderId="14" xfId="6" applyFont="1" applyFill="1" applyBorder="1" applyAlignment="1">
      <alignment horizontal="center" vertical="top" wrapText="1"/>
    </xf>
    <xf numFmtId="0" fontId="8" fillId="32" borderId="14" xfId="5" applyFill="1" applyBorder="1" applyAlignment="1">
      <alignment horizontal="center" vertical="center" wrapText="1"/>
    </xf>
    <xf numFmtId="0" fontId="8" fillId="32" borderId="14" xfId="5" applyFill="1" applyBorder="1" applyAlignment="1">
      <alignment horizontal="left" vertical="center" wrapText="1"/>
    </xf>
    <xf numFmtId="0" fontId="8" fillId="32" borderId="14" xfId="5" applyFill="1" applyBorder="1" applyAlignment="1">
      <alignment horizontal="center" vertical="top" wrapText="1"/>
    </xf>
    <xf numFmtId="0" fontId="8" fillId="32" borderId="14" xfId="5" applyFill="1" applyBorder="1" applyAlignment="1">
      <alignment horizontal="center" vertical="center"/>
    </xf>
    <xf numFmtId="0" fontId="10" fillId="23" borderId="4" xfId="0" applyFont="1" applyFill="1" applyBorder="1" applyAlignment="1">
      <alignment horizontal="left" vertical="center"/>
    </xf>
    <xf numFmtId="0" fontId="10" fillId="23" borderId="0" xfId="0" applyFont="1" applyFill="1" applyAlignment="1">
      <alignment horizontal="left" vertical="center"/>
    </xf>
    <xf numFmtId="0" fontId="10" fillId="23" borderId="3" xfId="0" applyFont="1" applyFill="1" applyBorder="1" applyAlignment="1">
      <alignment horizontal="left" vertical="center"/>
    </xf>
    <xf numFmtId="0" fontId="20" fillId="0" borderId="0" xfId="2" applyFont="1"/>
    <xf numFmtId="0" fontId="20" fillId="0" borderId="0" xfId="0" applyFont="1"/>
    <xf numFmtId="0" fontId="21" fillId="0" borderId="7" xfId="0" applyFont="1" applyBorder="1"/>
    <xf numFmtId="0" fontId="10" fillId="29" borderId="14" xfId="0" applyFont="1" applyFill="1" applyBorder="1" applyAlignment="1">
      <alignment horizontal="left" vertical="center"/>
    </xf>
    <xf numFmtId="0" fontId="19" fillId="27" borderId="14" xfId="0" applyFont="1" applyFill="1" applyBorder="1" applyAlignment="1">
      <alignment horizontal="left" vertical="center"/>
    </xf>
    <xf numFmtId="2" fontId="10" fillId="29" borderId="14" xfId="0" applyNumberFormat="1" applyFont="1" applyFill="1" applyBorder="1" applyAlignment="1">
      <alignment horizontal="left" vertical="center"/>
    </xf>
    <xf numFmtId="10" fontId="11" fillId="11" borderId="14" xfId="0" applyNumberFormat="1" applyFont="1" applyFill="1" applyBorder="1" applyAlignment="1">
      <alignment horizontal="left" vertical="center"/>
    </xf>
    <xf numFmtId="0" fontId="11" fillId="10" borderId="14" xfId="0" applyFont="1" applyFill="1" applyBorder="1" applyAlignment="1">
      <alignment horizontal="left" vertical="center"/>
    </xf>
    <xf numFmtId="2" fontId="10" fillId="12" borderId="12" xfId="1" applyNumberFormat="1" applyFont="1" applyFill="1" applyBorder="1" applyAlignment="1">
      <alignment horizontal="left" vertical="center"/>
    </xf>
    <xf numFmtId="2" fontId="10" fillId="12" borderId="15" xfId="1" applyNumberFormat="1" applyFont="1" applyFill="1" applyBorder="1" applyAlignment="1">
      <alignment horizontal="left" vertical="center"/>
    </xf>
    <xf numFmtId="2" fontId="10" fillId="12" borderId="12" xfId="0" applyNumberFormat="1" applyFont="1" applyFill="1" applyBorder="1" applyAlignment="1">
      <alignment horizontal="left" vertical="center"/>
    </xf>
    <xf numFmtId="2" fontId="10" fillId="12" borderId="15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8" fillId="30" borderId="8" xfId="5" applyFill="1" applyBorder="1" applyAlignment="1">
      <alignment horizontal="left" vertical="center" wrapText="1"/>
    </xf>
    <xf numFmtId="0" fontId="8" fillId="30" borderId="3" xfId="5" applyFill="1" applyBorder="1" applyAlignment="1">
      <alignment horizontal="left" vertical="center" wrapText="1"/>
    </xf>
    <xf numFmtId="0" fontId="8" fillId="30" borderId="10" xfId="5" applyFill="1" applyBorder="1" applyAlignment="1">
      <alignment horizontal="left" vertical="center" wrapText="1"/>
    </xf>
    <xf numFmtId="0" fontId="8" fillId="30" borderId="21" xfId="5" applyFill="1" applyBorder="1" applyAlignment="1">
      <alignment horizontal="center" vertical="top" wrapText="1"/>
    </xf>
    <xf numFmtId="0" fontId="8" fillId="30" borderId="20" xfId="5" applyFill="1" applyBorder="1" applyAlignment="1">
      <alignment horizontal="center" vertical="top" wrapText="1"/>
    </xf>
    <xf numFmtId="0" fontId="8" fillId="30" borderId="28" xfId="5" applyFill="1" applyBorder="1" applyAlignment="1">
      <alignment horizontal="center" vertical="top" wrapText="1"/>
    </xf>
    <xf numFmtId="0" fontId="8" fillId="31" borderId="11" xfId="6" applyFont="1" applyFill="1" applyBorder="1" applyAlignment="1">
      <alignment horizontal="center" vertical="top" wrapText="1"/>
    </xf>
    <xf numFmtId="0" fontId="8" fillId="31" borderId="2" xfId="6" applyFont="1" applyFill="1" applyBorder="1" applyAlignment="1">
      <alignment horizontal="center" vertical="top" wrapText="1"/>
    </xf>
    <xf numFmtId="0" fontId="8" fillId="31" borderId="5" xfId="6" applyFont="1" applyFill="1" applyBorder="1" applyAlignment="1">
      <alignment horizontal="center" vertical="top" wrapText="1"/>
    </xf>
    <xf numFmtId="0" fontId="8" fillId="30" borderId="11" xfId="5" applyFill="1" applyBorder="1" applyAlignment="1">
      <alignment horizontal="center" vertical="top" wrapText="1"/>
    </xf>
    <xf numFmtId="0" fontId="8" fillId="30" borderId="2" xfId="5" applyFill="1" applyBorder="1" applyAlignment="1">
      <alignment horizontal="center" vertical="top" wrapText="1"/>
    </xf>
    <xf numFmtId="0" fontId="8" fillId="30" borderId="5" xfId="5" applyFill="1" applyBorder="1" applyAlignment="1">
      <alignment horizontal="center" vertical="top" wrapText="1"/>
    </xf>
    <xf numFmtId="0" fontId="8" fillId="30" borderId="11" xfId="5" applyFill="1" applyBorder="1" applyAlignment="1">
      <alignment horizontal="center" vertical="center" wrapText="1"/>
    </xf>
    <xf numFmtId="0" fontId="8" fillId="30" borderId="2" xfId="5" applyFill="1" applyBorder="1" applyAlignment="1">
      <alignment horizontal="center" vertical="center" wrapText="1"/>
    </xf>
    <xf numFmtId="0" fontId="8" fillId="30" borderId="5" xfId="5" applyFill="1" applyBorder="1" applyAlignment="1">
      <alignment horizontal="center" vertical="center" wrapText="1"/>
    </xf>
    <xf numFmtId="0" fontId="10" fillId="6" borderId="0" xfId="0" applyFont="1" applyFill="1" applyAlignment="1">
      <alignment horizontal="left"/>
    </xf>
    <xf numFmtId="0" fontId="10" fillId="6" borderId="33" xfId="0" applyFont="1" applyFill="1" applyBorder="1" applyAlignment="1">
      <alignment horizontal="left"/>
    </xf>
    <xf numFmtId="0" fontId="10" fillId="11" borderId="4" xfId="0" applyFont="1" applyFill="1" applyBorder="1" applyAlignment="1">
      <alignment horizontal="left" vertical="center"/>
    </xf>
    <xf numFmtId="0" fontId="10" fillId="11" borderId="0" xfId="0" applyFont="1" applyFill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6" borderId="32" xfId="0" applyFont="1" applyFill="1" applyBorder="1" applyAlignment="1">
      <alignment horizontal="left"/>
    </xf>
    <xf numFmtId="0" fontId="10" fillId="11" borderId="14" xfId="0" applyFont="1" applyFill="1" applyBorder="1" applyAlignment="1">
      <alignment horizontal="left" vertical="center"/>
    </xf>
    <xf numFmtId="0" fontId="10" fillId="9" borderId="14" xfId="0" applyFont="1" applyFill="1" applyBorder="1" applyAlignment="1">
      <alignment horizontal="left" vertical="center"/>
    </xf>
    <xf numFmtId="0" fontId="10" fillId="10" borderId="14" xfId="0" applyFont="1" applyFill="1" applyBorder="1" applyAlignment="1">
      <alignment horizontal="left" vertical="center"/>
    </xf>
    <xf numFmtId="0" fontId="8" fillId="33" borderId="11" xfId="5" applyFill="1" applyBorder="1" applyAlignment="1">
      <alignment horizontal="left" vertical="center"/>
    </xf>
    <xf numFmtId="0" fontId="8" fillId="33" borderId="8" xfId="5" applyFill="1" applyBorder="1" applyAlignment="1">
      <alignment horizontal="left" vertical="center"/>
    </xf>
    <xf numFmtId="0" fontId="8" fillId="33" borderId="5" xfId="5" applyFill="1" applyBorder="1" applyAlignment="1">
      <alignment horizontal="left" vertical="center"/>
    </xf>
    <xf numFmtId="0" fontId="8" fillId="33" borderId="10" xfId="5" applyFill="1" applyBorder="1" applyAlignment="1">
      <alignment horizontal="left" vertical="center"/>
    </xf>
    <xf numFmtId="0" fontId="8" fillId="33" borderId="14" xfId="5" applyFill="1" applyBorder="1" applyAlignment="1">
      <alignment horizontal="center" vertical="center" wrapText="1"/>
    </xf>
    <xf numFmtId="0" fontId="8" fillId="33" borderId="14" xfId="5" applyFill="1" applyBorder="1" applyAlignment="1">
      <alignment horizontal="left" vertical="center" wrapText="1"/>
    </xf>
    <xf numFmtId="0" fontId="8" fillId="33" borderId="14" xfId="5" applyFill="1" applyBorder="1" applyAlignment="1">
      <alignment horizontal="center" vertical="top" wrapText="1"/>
    </xf>
    <xf numFmtId="0" fontId="8" fillId="33" borderId="14" xfId="5" applyFill="1" applyBorder="1" applyAlignment="1">
      <alignment horizontal="center" vertical="center"/>
    </xf>
    <xf numFmtId="0" fontId="8" fillId="34" borderId="25" xfId="5" applyFill="1" applyBorder="1" applyAlignment="1">
      <alignment horizontal="center" vertical="center"/>
    </xf>
    <xf numFmtId="0" fontId="8" fillId="34" borderId="24" xfId="5" applyFill="1" applyBorder="1" applyAlignment="1">
      <alignment horizontal="center" vertical="center"/>
    </xf>
    <xf numFmtId="0" fontId="7" fillId="34" borderId="27" xfId="4" applyNumberFormat="1" applyFont="1" applyFill="1" applyBorder="1" applyAlignment="1" applyProtection="1">
      <alignment horizontal="left" vertical="center"/>
    </xf>
    <xf numFmtId="0" fontId="7" fillId="34" borderId="22" xfId="4" applyNumberFormat="1" applyFont="1" applyFill="1" applyBorder="1" applyAlignment="1" applyProtection="1">
      <alignment horizontal="left" vertical="center"/>
    </xf>
    <xf numFmtId="0" fontId="1" fillId="34" borderId="14" xfId="6" applyFont="1" applyFill="1" applyBorder="1" applyAlignment="1">
      <alignment horizontal="center" vertical="top" wrapText="1"/>
    </xf>
    <xf numFmtId="0" fontId="1" fillId="34" borderId="27" xfId="6" applyFont="1" applyFill="1" applyBorder="1" applyAlignment="1">
      <alignment horizontal="left" vertical="center"/>
    </xf>
    <xf numFmtId="0" fontId="1" fillId="34" borderId="22" xfId="6" applyFont="1" applyFill="1" applyBorder="1" applyAlignment="1">
      <alignment horizontal="left" vertical="center"/>
    </xf>
    <xf numFmtId="0" fontId="1" fillId="34" borderId="22" xfId="6" applyFont="1" applyFill="1" applyBorder="1" applyAlignment="1" applyProtection="1">
      <alignment horizontal="left" vertical="center"/>
    </xf>
    <xf numFmtId="0" fontId="1" fillId="34" borderId="11" xfId="6" applyFont="1" applyFill="1" applyBorder="1" applyAlignment="1">
      <alignment horizontal="left" vertical="center"/>
    </xf>
    <xf numFmtId="0" fontId="1" fillId="34" borderId="5" xfId="6" applyFont="1" applyFill="1" applyBorder="1" applyAlignment="1">
      <alignment horizontal="left" vertical="center"/>
    </xf>
    <xf numFmtId="0" fontId="8" fillId="28" borderId="11" xfId="6" applyFont="1" applyFill="1" applyBorder="1" applyAlignment="1">
      <alignment horizontal="center" vertical="top" wrapText="1"/>
    </xf>
    <xf numFmtId="0" fontId="8" fillId="28" borderId="11" xfId="6" applyFont="1" applyFill="1" applyBorder="1" applyAlignment="1">
      <alignment horizontal="center" vertical="top" wrapText="1"/>
    </xf>
    <xf numFmtId="0" fontId="8" fillId="28" borderId="2" xfId="6" applyFont="1" applyFill="1" applyBorder="1" applyAlignment="1">
      <alignment horizontal="center" vertical="top" wrapText="1"/>
    </xf>
    <xf numFmtId="49" fontId="8" fillId="28" borderId="2" xfId="6" applyNumberFormat="1" applyFont="1" applyFill="1" applyBorder="1" applyAlignment="1">
      <alignment horizontal="center" vertical="top" wrapText="1"/>
    </xf>
    <xf numFmtId="0" fontId="8" fillId="28" borderId="5" xfId="6" applyFont="1" applyFill="1" applyBorder="1" applyAlignment="1">
      <alignment horizontal="center" vertical="top" wrapText="1"/>
    </xf>
    <xf numFmtId="0" fontId="8" fillId="28" borderId="5" xfId="6" applyFont="1" applyFill="1" applyBorder="1" applyAlignment="1">
      <alignment horizontal="center" vertical="top" wrapText="1"/>
    </xf>
  </cellXfs>
  <cellStyles count="7">
    <cellStyle name="40% - Accent6" xfId="6" builtinId="51"/>
    <cellStyle name="Accent6" xfId="5" builtinId="49"/>
    <cellStyle name="Notitie" xfId="4" builtinId="10"/>
    <cellStyle name="Procent" xfId="1" builtinId="5"/>
    <cellStyle name="Standaard" xfId="0" builtinId="0"/>
    <cellStyle name="Standaard 2" xfId="2" xr:uid="{00000000-0005-0000-0000-000002000000}"/>
    <cellStyle name="Uitvoer" xfId="3" builtinId="21"/>
  </cellStyles>
  <dxfs count="20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9EBB"/>
      <color rgb="FF6BA8EA"/>
      <color rgb="FF306095"/>
      <color rgb="FF1C325A"/>
      <color rgb="FFC8CADD"/>
      <color rgb="FFFBC9A3"/>
      <color rgb="FFDDE8B1"/>
      <color rgb="FFC0D66C"/>
      <color rgb="FFA0C517"/>
      <color rgb="FFF59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14</xdr:col>
      <xdr:colOff>55702</xdr:colOff>
      <xdr:row>0</xdr:row>
      <xdr:rowOff>1603719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DFA74A2-CFE3-3943-98A2-8C6FB30B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" y="0"/>
          <a:ext cx="16777364" cy="1603719"/>
        </a:xfrm>
        <a:prstGeom prst="rect">
          <a:avLst/>
        </a:prstGeom>
      </xdr:spPr>
    </xdr:pic>
    <xdr:clientData/>
  </xdr:twoCellAnchor>
  <xdr:twoCellAnchor editAs="oneCell">
    <xdr:from>
      <xdr:col>13</xdr:col>
      <xdr:colOff>77983</xdr:colOff>
      <xdr:row>0</xdr:row>
      <xdr:rowOff>891228</xdr:rowOff>
    </xdr:from>
    <xdr:to>
      <xdr:col>14</xdr:col>
      <xdr:colOff>348693</xdr:colOff>
      <xdr:row>3</xdr:row>
      <xdr:rowOff>127000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78E4420-C1A4-144E-ADAB-26BAC380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63860" y="891228"/>
          <a:ext cx="1206500" cy="139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14</xdr:col>
      <xdr:colOff>55702</xdr:colOff>
      <xdr:row>0</xdr:row>
      <xdr:rowOff>1603719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979AAD6-3E57-D048-9554-A7730379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" y="0"/>
          <a:ext cx="16768897" cy="1603719"/>
        </a:xfrm>
        <a:prstGeom prst="rect">
          <a:avLst/>
        </a:prstGeom>
      </xdr:spPr>
    </xdr:pic>
    <xdr:clientData/>
  </xdr:twoCellAnchor>
  <xdr:twoCellAnchor editAs="oneCell">
    <xdr:from>
      <xdr:col>13</xdr:col>
      <xdr:colOff>77986</xdr:colOff>
      <xdr:row>0</xdr:row>
      <xdr:rowOff>891228</xdr:rowOff>
    </xdr:from>
    <xdr:to>
      <xdr:col>14</xdr:col>
      <xdr:colOff>348696</xdr:colOff>
      <xdr:row>3</xdr:row>
      <xdr:rowOff>127000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7CAA3AC-285A-9A49-B22A-8C1EFB414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63863" y="891228"/>
          <a:ext cx="1206500" cy="139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169329</xdr:colOff>
      <xdr:row>0</xdr:row>
      <xdr:rowOff>1603719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7A55FDF-8EFB-2043-8687-92A0C412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6777364" cy="1603719"/>
        </a:xfrm>
        <a:prstGeom prst="rect">
          <a:avLst/>
        </a:prstGeom>
      </xdr:spPr>
    </xdr:pic>
    <xdr:clientData/>
  </xdr:twoCellAnchor>
  <xdr:twoCellAnchor editAs="oneCell">
    <xdr:from>
      <xdr:col>11</xdr:col>
      <xdr:colOff>1336842</xdr:colOff>
      <xdr:row>0</xdr:row>
      <xdr:rowOff>902368</xdr:rowOff>
    </xdr:from>
    <xdr:to>
      <xdr:col>12</xdr:col>
      <xdr:colOff>337553</xdr:colOff>
      <xdr:row>1</xdr:row>
      <xdr:rowOff>138140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12741F-3212-574E-B6A1-906FFA4F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75000" y="902368"/>
          <a:ext cx="1206500" cy="139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24"/>
  <sheetViews>
    <sheetView showGridLines="0" tabSelected="1" zoomScale="114" zoomScaleNormal="114" zoomScaleSheetLayoutView="40" workbookViewId="0">
      <pane xSplit="3" ySplit="10" topLeftCell="D84" activePane="bottomRight" state="frozen"/>
      <selection pane="topRight" activeCell="D1" sqref="D1"/>
      <selection pane="bottomLeft" activeCell="A13" sqref="A13"/>
      <selection pane="bottomRight" activeCell="K10" sqref="K10"/>
    </sheetView>
  </sheetViews>
  <sheetFormatPr baseColWidth="10" defaultColWidth="9.33203125" defaultRowHeight="16" x14ac:dyDescent="0.2"/>
  <cols>
    <col min="1" max="1" width="9.33203125" style="90"/>
    <col min="2" max="2" width="9.33203125" style="5" customWidth="1"/>
    <col min="3" max="3" width="52.83203125" style="5" customWidth="1"/>
    <col min="4" max="4" width="9" style="5" customWidth="1"/>
    <col min="5" max="5" width="10.6640625" style="5" customWidth="1"/>
    <col min="6" max="6" width="11.33203125" style="5" customWidth="1"/>
    <col min="7" max="7" width="11.6640625" style="5" customWidth="1"/>
    <col min="8" max="8" width="11.5" style="5" customWidth="1"/>
    <col min="9" max="10" width="20.5" style="5" customWidth="1"/>
    <col min="11" max="11" width="16.83203125" style="5" customWidth="1"/>
    <col min="12" max="12" width="12.83203125" style="5" customWidth="1"/>
    <col min="13" max="13" width="10.6640625" style="5" customWidth="1"/>
    <col min="14" max="14" width="12.33203125" style="5" customWidth="1"/>
    <col min="15" max="16" width="9.33203125" style="90"/>
    <col min="17" max="17" width="9.33203125" style="90" customWidth="1"/>
    <col min="18" max="97" width="9.33203125" style="90"/>
    <col min="98" max="16384" width="9.33203125" style="5"/>
  </cols>
  <sheetData>
    <row r="1" spans="1:97" ht="144" customHeight="1" x14ac:dyDescent="0.2"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97" s="7" customFormat="1" ht="5" customHeight="1" x14ac:dyDescent="0.35">
      <c r="A2" s="90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</row>
    <row r="3" spans="1:97" ht="21" customHeight="1" x14ac:dyDescent="0.35">
      <c r="B3" s="146" t="s">
        <v>133</v>
      </c>
      <c r="C3" s="6"/>
      <c r="D3" s="6"/>
      <c r="E3" s="6"/>
      <c r="F3" s="6"/>
      <c r="G3" s="6"/>
      <c r="H3" s="218" t="s">
        <v>141</v>
      </c>
      <c r="I3" s="218"/>
      <c r="J3" s="218"/>
      <c r="K3" s="208" t="s">
        <v>145</v>
      </c>
      <c r="L3" s="208"/>
      <c r="M3" s="208"/>
      <c r="N3" s="208"/>
    </row>
    <row r="4" spans="1:97" ht="23" customHeight="1" x14ac:dyDescent="0.35">
      <c r="B4" s="147" t="s">
        <v>134</v>
      </c>
      <c r="C4" s="6"/>
      <c r="D4" s="6"/>
      <c r="E4" s="6"/>
      <c r="F4" s="6"/>
      <c r="G4" s="6"/>
      <c r="H4" s="209" t="s">
        <v>142</v>
      </c>
      <c r="I4" s="209"/>
      <c r="J4" s="209"/>
      <c r="K4" s="209" t="s">
        <v>146</v>
      </c>
      <c r="L4" s="209"/>
      <c r="M4" s="209"/>
      <c r="N4" s="209"/>
    </row>
    <row r="5" spans="1:97" ht="23" customHeight="1" x14ac:dyDescent="0.2">
      <c r="B5" s="6"/>
      <c r="C5" s="7"/>
      <c r="D5" s="6"/>
      <c r="E5" s="6"/>
      <c r="F5" s="6"/>
      <c r="G5" s="6"/>
      <c r="H5" s="209" t="s">
        <v>143</v>
      </c>
      <c r="I5" s="209"/>
      <c r="J5" s="209"/>
      <c r="K5" s="7"/>
      <c r="L5" s="7"/>
      <c r="M5" s="7"/>
      <c r="N5" s="7"/>
    </row>
    <row r="6" spans="1:97" ht="24" customHeight="1" x14ac:dyDescent="0.2">
      <c r="B6" s="6"/>
      <c r="C6" s="7"/>
      <c r="D6" s="6"/>
      <c r="E6" s="6"/>
      <c r="F6" s="6"/>
      <c r="G6" s="6"/>
      <c r="H6" s="209" t="s">
        <v>144</v>
      </c>
      <c r="I6" s="209"/>
      <c r="J6" s="209"/>
      <c r="K6" s="7"/>
      <c r="L6" s="7"/>
      <c r="M6" s="7"/>
      <c r="N6" s="7"/>
    </row>
    <row r="7" spans="1:97" ht="12" customHeight="1" thickBot="1" x14ac:dyDescent="0.25"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97" ht="16.5" customHeight="1" x14ac:dyDescent="0.2">
      <c r="B8" s="205" t="s">
        <v>0</v>
      </c>
      <c r="C8" s="193" t="s">
        <v>135</v>
      </c>
      <c r="D8" s="202" t="s">
        <v>1</v>
      </c>
      <c r="E8" s="202" t="s">
        <v>2</v>
      </c>
      <c r="F8" s="202" t="s">
        <v>3</v>
      </c>
      <c r="G8" s="148" t="s">
        <v>4</v>
      </c>
      <c r="H8" s="196" t="s">
        <v>5</v>
      </c>
      <c r="I8" s="202" t="s">
        <v>6</v>
      </c>
      <c r="J8" s="148" t="s">
        <v>7</v>
      </c>
      <c r="K8" s="149" t="s">
        <v>8</v>
      </c>
      <c r="L8" s="240" t="s">
        <v>9</v>
      </c>
      <c r="M8" s="241" t="s">
        <v>10</v>
      </c>
      <c r="N8" s="240" t="s">
        <v>11</v>
      </c>
    </row>
    <row r="9" spans="1:97" s="8" customFormat="1" ht="15.75" customHeight="1" x14ac:dyDescent="0.15">
      <c r="A9" s="91"/>
      <c r="B9" s="206"/>
      <c r="C9" s="194"/>
      <c r="D9" s="203"/>
      <c r="E9" s="203"/>
      <c r="F9" s="203"/>
      <c r="G9" s="150"/>
      <c r="H9" s="197"/>
      <c r="I9" s="203"/>
      <c r="J9" s="151"/>
      <c r="K9" s="150" t="s">
        <v>12</v>
      </c>
      <c r="L9" s="242"/>
      <c r="M9" s="243" t="s">
        <v>13</v>
      </c>
      <c r="N9" s="242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</row>
    <row r="10" spans="1:97" s="8" customFormat="1" ht="18" customHeight="1" thickBot="1" x14ac:dyDescent="0.2">
      <c r="A10" s="91"/>
      <c r="B10" s="207"/>
      <c r="C10" s="195"/>
      <c r="D10" s="204"/>
      <c r="E10" s="204"/>
      <c r="F10" s="204"/>
      <c r="G10" s="152"/>
      <c r="H10" s="198"/>
      <c r="I10" s="204"/>
      <c r="J10" s="152"/>
      <c r="K10" s="153"/>
      <c r="L10" s="244"/>
      <c r="M10" s="245"/>
      <c r="N10" s="244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</row>
    <row r="11" spans="1:97" s="8" customFormat="1" ht="34" customHeight="1" thickBot="1" x14ac:dyDescent="0.2">
      <c r="A11" s="91"/>
      <c r="B11" s="162"/>
      <c r="C11" s="163" t="s">
        <v>147</v>
      </c>
      <c r="D11" s="164"/>
      <c r="E11" s="164"/>
      <c r="F11" s="164"/>
      <c r="G11" s="164"/>
      <c r="H11" s="164"/>
      <c r="I11" s="164"/>
      <c r="J11" s="164"/>
      <c r="K11" s="165"/>
      <c r="L11" s="166"/>
      <c r="M11" s="166"/>
      <c r="N11" s="166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</row>
    <row r="12" spans="1:97" s="8" customFormat="1" x14ac:dyDescent="0.15">
      <c r="A12" s="91"/>
      <c r="B12" s="97">
        <v>1</v>
      </c>
      <c r="C12" s="1" t="s">
        <v>14</v>
      </c>
      <c r="D12" s="9"/>
      <c r="E12" s="9"/>
      <c r="F12" s="9"/>
      <c r="G12" s="9"/>
      <c r="H12" s="108" t="str">
        <f>IF(D12="x","x","")&amp;IF(E12="x","x","")&amp;IF(F12="x","x","")&amp;IF(G12="x","x","")</f>
        <v/>
      </c>
      <c r="I12" s="9"/>
      <c r="J12" s="108" t="str">
        <f>IF(E12="x","x","")&amp;IF(F12="x","x","")&amp;IF(G12="x","x","")&amp;IF(I12="x","x","")</f>
        <v/>
      </c>
      <c r="K12" s="10"/>
      <c r="L12" s="103"/>
      <c r="M12" s="103"/>
      <c r="N12" s="103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</row>
    <row r="13" spans="1:97" s="8" customFormat="1" x14ac:dyDescent="0.15">
      <c r="A13" s="91"/>
      <c r="B13" s="98">
        <v>2</v>
      </c>
      <c r="C13" s="2" t="s">
        <v>15</v>
      </c>
      <c r="D13" s="11"/>
      <c r="E13" s="11"/>
      <c r="F13" s="11"/>
      <c r="G13" s="11"/>
      <c r="H13" s="108" t="str">
        <f t="shared" ref="H13:H43" si="0">IF(D13="x","x","")&amp;IF(E13="x","x","")&amp;IF(F13="x","x","")&amp;IF(G13="x","x","")</f>
        <v/>
      </c>
      <c r="I13" s="11"/>
      <c r="J13" s="108" t="str">
        <f t="shared" ref="J13:J43" si="1">IF(E13="x","x","")&amp;IF(F13="x","x","")&amp;IF(G13="x","x","")&amp;IF(I13="x","x","")</f>
        <v/>
      </c>
      <c r="K13" s="12"/>
      <c r="L13" s="104"/>
      <c r="M13" s="104"/>
      <c r="N13" s="104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</row>
    <row r="14" spans="1:97" s="8" customFormat="1" x14ac:dyDescent="0.15">
      <c r="A14" s="91"/>
      <c r="B14" s="98">
        <v>3</v>
      </c>
      <c r="C14" s="2" t="s">
        <v>16</v>
      </c>
      <c r="D14" s="11"/>
      <c r="E14" s="11"/>
      <c r="F14" s="11"/>
      <c r="G14" s="11"/>
      <c r="H14" s="108" t="str">
        <f t="shared" si="0"/>
        <v/>
      </c>
      <c r="I14" s="11"/>
      <c r="J14" s="108" t="str">
        <f t="shared" si="1"/>
        <v/>
      </c>
      <c r="K14" s="12"/>
      <c r="L14" s="104"/>
      <c r="M14" s="104"/>
      <c r="N14" s="104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</row>
    <row r="15" spans="1:97" s="8" customFormat="1" x14ac:dyDescent="0.2">
      <c r="A15" s="91"/>
      <c r="B15" s="98">
        <v>4</v>
      </c>
      <c r="C15" s="3" t="s">
        <v>17</v>
      </c>
      <c r="D15" s="11"/>
      <c r="E15" s="11"/>
      <c r="F15" s="11"/>
      <c r="G15" s="11"/>
      <c r="H15" s="108" t="str">
        <f t="shared" si="0"/>
        <v/>
      </c>
      <c r="I15" s="11"/>
      <c r="J15" s="108" t="str">
        <f t="shared" si="1"/>
        <v/>
      </c>
      <c r="K15" s="12"/>
      <c r="L15" s="104"/>
      <c r="M15" s="104"/>
      <c r="N15" s="104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</row>
    <row r="16" spans="1:97" s="13" customFormat="1" x14ac:dyDescent="0.2">
      <c r="A16" s="91"/>
      <c r="B16" s="98">
        <v>5</v>
      </c>
      <c r="C16" s="3" t="s">
        <v>18</v>
      </c>
      <c r="D16" s="11"/>
      <c r="E16" s="11"/>
      <c r="F16" s="11"/>
      <c r="G16" s="11"/>
      <c r="H16" s="108" t="str">
        <f t="shared" si="0"/>
        <v/>
      </c>
      <c r="I16" s="11"/>
      <c r="J16" s="108" t="str">
        <f t="shared" si="1"/>
        <v/>
      </c>
      <c r="K16" s="12"/>
      <c r="L16" s="104"/>
      <c r="M16" s="104"/>
      <c r="N16" s="104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</row>
    <row r="17" spans="1:97" s="8" customFormat="1" x14ac:dyDescent="0.2">
      <c r="A17" s="91"/>
      <c r="B17" s="98">
        <v>6</v>
      </c>
      <c r="C17" s="3" t="s">
        <v>19</v>
      </c>
      <c r="D17" s="11"/>
      <c r="E17" s="11"/>
      <c r="F17" s="11"/>
      <c r="G17" s="11"/>
      <c r="H17" s="108" t="str">
        <f t="shared" si="0"/>
        <v/>
      </c>
      <c r="I17" s="11"/>
      <c r="J17" s="108" t="str">
        <f t="shared" si="1"/>
        <v/>
      </c>
      <c r="K17" s="12"/>
      <c r="L17" s="104"/>
      <c r="M17" s="104"/>
      <c r="N17" s="104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</row>
    <row r="18" spans="1:97" s="13" customFormat="1" x14ac:dyDescent="0.2">
      <c r="A18" s="91"/>
      <c r="B18" s="98">
        <v>7</v>
      </c>
      <c r="C18" s="3" t="s">
        <v>20</v>
      </c>
      <c r="D18" s="11"/>
      <c r="E18" s="11"/>
      <c r="F18" s="11"/>
      <c r="G18" s="11"/>
      <c r="H18" s="108" t="str">
        <f t="shared" si="0"/>
        <v/>
      </c>
      <c r="I18" s="11"/>
      <c r="J18" s="108" t="str">
        <f t="shared" si="1"/>
        <v/>
      </c>
      <c r="K18" s="12"/>
      <c r="L18" s="104"/>
      <c r="M18" s="104"/>
      <c r="N18" s="104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</row>
    <row r="19" spans="1:97" s="8" customFormat="1" x14ac:dyDescent="0.2">
      <c r="A19" s="91"/>
      <c r="B19" s="98">
        <v>8</v>
      </c>
      <c r="C19" s="3" t="s">
        <v>21</v>
      </c>
      <c r="D19" s="11"/>
      <c r="E19" s="11"/>
      <c r="F19" s="11"/>
      <c r="G19" s="11"/>
      <c r="H19" s="108" t="str">
        <f t="shared" si="0"/>
        <v/>
      </c>
      <c r="I19" s="11"/>
      <c r="J19" s="108" t="str">
        <f t="shared" si="1"/>
        <v/>
      </c>
      <c r="K19" s="12"/>
      <c r="L19" s="104"/>
      <c r="M19" s="104"/>
      <c r="N19" s="104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</row>
    <row r="20" spans="1:97" s="13" customFormat="1" x14ac:dyDescent="0.2">
      <c r="A20" s="91"/>
      <c r="B20" s="98">
        <v>9</v>
      </c>
      <c r="C20" s="3" t="s">
        <v>22</v>
      </c>
      <c r="D20" s="11"/>
      <c r="E20" s="11"/>
      <c r="F20" s="11"/>
      <c r="G20" s="11"/>
      <c r="H20" s="108" t="str">
        <f t="shared" si="0"/>
        <v/>
      </c>
      <c r="I20" s="11"/>
      <c r="J20" s="108" t="str">
        <f t="shared" si="1"/>
        <v/>
      </c>
      <c r="K20" s="12"/>
      <c r="L20" s="104"/>
      <c r="M20" s="104"/>
      <c r="N20" s="104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</row>
    <row r="21" spans="1:97" s="8" customFormat="1" x14ac:dyDescent="0.2">
      <c r="A21" s="91"/>
      <c r="B21" s="98">
        <v>10</v>
      </c>
      <c r="C21" s="3" t="s">
        <v>23</v>
      </c>
      <c r="D21" s="11"/>
      <c r="E21" s="11"/>
      <c r="F21" s="11"/>
      <c r="G21" s="11"/>
      <c r="H21" s="108" t="str">
        <f t="shared" si="0"/>
        <v/>
      </c>
      <c r="I21" s="11"/>
      <c r="J21" s="108" t="str">
        <f t="shared" si="1"/>
        <v/>
      </c>
      <c r="K21" s="12"/>
      <c r="L21" s="104"/>
      <c r="M21" s="104"/>
      <c r="N21" s="104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</row>
    <row r="22" spans="1:97" s="13" customFormat="1" x14ac:dyDescent="0.2">
      <c r="A22" s="91"/>
      <c r="B22" s="98">
        <v>11</v>
      </c>
      <c r="C22" s="3" t="s">
        <v>24</v>
      </c>
      <c r="D22" s="11"/>
      <c r="E22" s="11"/>
      <c r="F22" s="11"/>
      <c r="G22" s="11"/>
      <c r="H22" s="108" t="str">
        <f t="shared" si="0"/>
        <v/>
      </c>
      <c r="I22" s="11"/>
      <c r="J22" s="108" t="str">
        <f t="shared" si="1"/>
        <v/>
      </c>
      <c r="K22" s="12"/>
      <c r="L22" s="104"/>
      <c r="M22" s="104"/>
      <c r="N22" s="104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</row>
    <row r="23" spans="1:97" s="8" customFormat="1" x14ac:dyDescent="0.2">
      <c r="A23" s="91"/>
      <c r="B23" s="98">
        <v>12</v>
      </c>
      <c r="C23" s="3" t="s">
        <v>25</v>
      </c>
      <c r="D23" s="11"/>
      <c r="E23" s="11"/>
      <c r="F23" s="11"/>
      <c r="G23" s="11"/>
      <c r="H23" s="108" t="str">
        <f t="shared" si="0"/>
        <v/>
      </c>
      <c r="I23" s="11"/>
      <c r="J23" s="108" t="str">
        <f t="shared" si="1"/>
        <v/>
      </c>
      <c r="K23" s="12"/>
      <c r="L23" s="104"/>
      <c r="M23" s="104"/>
      <c r="N23" s="104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</row>
    <row r="24" spans="1:97" s="13" customFormat="1" x14ac:dyDescent="0.2">
      <c r="A24" s="91"/>
      <c r="B24" s="98">
        <v>13</v>
      </c>
      <c r="C24" s="3" t="s">
        <v>26</v>
      </c>
      <c r="D24" s="11"/>
      <c r="E24" s="11"/>
      <c r="F24" s="11"/>
      <c r="G24" s="11"/>
      <c r="H24" s="108" t="str">
        <f t="shared" si="0"/>
        <v/>
      </c>
      <c r="I24" s="11"/>
      <c r="J24" s="108" t="str">
        <f t="shared" si="1"/>
        <v/>
      </c>
      <c r="K24" s="12"/>
      <c r="L24" s="104"/>
      <c r="M24" s="104"/>
      <c r="N24" s="104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</row>
    <row r="25" spans="1:97" s="8" customFormat="1" x14ac:dyDescent="0.2">
      <c r="A25" s="91"/>
      <c r="B25" s="98">
        <v>14</v>
      </c>
      <c r="C25" s="3" t="s">
        <v>27</v>
      </c>
      <c r="D25" s="11"/>
      <c r="E25" s="11"/>
      <c r="F25" s="11"/>
      <c r="G25" s="11"/>
      <c r="H25" s="108" t="str">
        <f t="shared" si="0"/>
        <v/>
      </c>
      <c r="I25" s="11"/>
      <c r="J25" s="108" t="str">
        <f t="shared" si="1"/>
        <v/>
      </c>
      <c r="K25" s="12"/>
      <c r="L25" s="104"/>
      <c r="M25" s="104"/>
      <c r="N25" s="104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</row>
    <row r="26" spans="1:97" s="13" customFormat="1" x14ac:dyDescent="0.2">
      <c r="A26" s="91"/>
      <c r="B26" s="98">
        <v>15</v>
      </c>
      <c r="C26" s="3" t="s">
        <v>28</v>
      </c>
      <c r="D26" s="11"/>
      <c r="E26" s="11"/>
      <c r="F26" s="11"/>
      <c r="G26" s="11"/>
      <c r="H26" s="108" t="str">
        <f t="shared" si="0"/>
        <v/>
      </c>
      <c r="I26" s="11"/>
      <c r="J26" s="108" t="str">
        <f t="shared" si="1"/>
        <v/>
      </c>
      <c r="K26" s="12"/>
      <c r="L26" s="104"/>
      <c r="M26" s="104"/>
      <c r="N26" s="104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</row>
    <row r="27" spans="1:97" s="8" customFormat="1" x14ac:dyDescent="0.2">
      <c r="A27" s="91"/>
      <c r="B27" s="98">
        <v>16</v>
      </c>
      <c r="C27" s="3" t="s">
        <v>29</v>
      </c>
      <c r="D27" s="11"/>
      <c r="E27" s="11"/>
      <c r="F27" s="11"/>
      <c r="G27" s="11"/>
      <c r="H27" s="108" t="str">
        <f t="shared" si="0"/>
        <v/>
      </c>
      <c r="I27" s="11"/>
      <c r="J27" s="108" t="str">
        <f t="shared" si="1"/>
        <v/>
      </c>
      <c r="K27" s="12"/>
      <c r="L27" s="104"/>
      <c r="M27" s="104"/>
      <c r="N27" s="104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</row>
    <row r="28" spans="1:97" s="13" customFormat="1" x14ac:dyDescent="0.2">
      <c r="A28" s="91"/>
      <c r="B28" s="98">
        <v>17</v>
      </c>
      <c r="C28" s="3" t="s">
        <v>30</v>
      </c>
      <c r="D28" s="11"/>
      <c r="E28" s="11"/>
      <c r="F28" s="11"/>
      <c r="G28" s="11"/>
      <c r="H28" s="108" t="str">
        <f t="shared" si="0"/>
        <v/>
      </c>
      <c r="I28" s="11"/>
      <c r="J28" s="108" t="str">
        <f t="shared" si="1"/>
        <v/>
      </c>
      <c r="K28" s="12"/>
      <c r="L28" s="104"/>
      <c r="M28" s="104"/>
      <c r="N28" s="104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</row>
    <row r="29" spans="1:97" s="8" customFormat="1" x14ac:dyDescent="0.2">
      <c r="A29" s="91"/>
      <c r="B29" s="98">
        <v>18</v>
      </c>
      <c r="C29" s="3" t="s">
        <v>31</v>
      </c>
      <c r="D29" s="11"/>
      <c r="E29" s="11"/>
      <c r="F29" s="11"/>
      <c r="G29" s="11"/>
      <c r="H29" s="108" t="str">
        <f t="shared" si="0"/>
        <v/>
      </c>
      <c r="I29" s="11"/>
      <c r="J29" s="108" t="str">
        <f t="shared" si="1"/>
        <v/>
      </c>
      <c r="K29" s="12"/>
      <c r="L29" s="104"/>
      <c r="M29" s="104"/>
      <c r="N29" s="104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</row>
    <row r="30" spans="1:97" s="13" customFormat="1" x14ac:dyDescent="0.2">
      <c r="A30" s="91"/>
      <c r="B30" s="98">
        <v>19</v>
      </c>
      <c r="C30" s="3" t="s">
        <v>32</v>
      </c>
      <c r="D30" s="11"/>
      <c r="E30" s="11"/>
      <c r="F30" s="11"/>
      <c r="G30" s="11"/>
      <c r="H30" s="108" t="str">
        <f t="shared" si="0"/>
        <v/>
      </c>
      <c r="I30" s="11"/>
      <c r="J30" s="108" t="str">
        <f t="shared" si="1"/>
        <v/>
      </c>
      <c r="K30" s="12"/>
      <c r="L30" s="104"/>
      <c r="M30" s="104"/>
      <c r="N30" s="104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</row>
    <row r="31" spans="1:97" s="8" customFormat="1" x14ac:dyDescent="0.2">
      <c r="A31" s="91"/>
      <c r="B31" s="98">
        <v>20</v>
      </c>
      <c r="C31" s="3" t="s">
        <v>33</v>
      </c>
      <c r="D31" s="11"/>
      <c r="E31" s="11"/>
      <c r="F31" s="11"/>
      <c r="G31" s="11"/>
      <c r="H31" s="108" t="str">
        <f t="shared" si="0"/>
        <v/>
      </c>
      <c r="I31" s="11"/>
      <c r="J31" s="108" t="str">
        <f t="shared" si="1"/>
        <v/>
      </c>
      <c r="K31" s="12"/>
      <c r="L31" s="104"/>
      <c r="M31" s="104"/>
      <c r="N31" s="104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</row>
    <row r="32" spans="1:97" s="13" customFormat="1" x14ac:dyDescent="0.2">
      <c r="A32" s="91"/>
      <c r="B32" s="98">
        <v>21</v>
      </c>
      <c r="C32" s="3" t="s">
        <v>34</v>
      </c>
      <c r="D32" s="11"/>
      <c r="E32" s="11"/>
      <c r="F32" s="11"/>
      <c r="G32" s="11"/>
      <c r="H32" s="108" t="str">
        <f t="shared" si="0"/>
        <v/>
      </c>
      <c r="I32" s="11"/>
      <c r="J32" s="108" t="str">
        <f t="shared" si="1"/>
        <v/>
      </c>
      <c r="K32" s="12"/>
      <c r="L32" s="104"/>
      <c r="M32" s="104"/>
      <c r="N32" s="104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</row>
    <row r="33" spans="1:97" s="8" customFormat="1" x14ac:dyDescent="0.2">
      <c r="A33" s="91"/>
      <c r="B33" s="98">
        <v>22</v>
      </c>
      <c r="C33" s="3" t="s">
        <v>35</v>
      </c>
      <c r="D33" s="11"/>
      <c r="E33" s="11"/>
      <c r="F33" s="11"/>
      <c r="G33" s="11"/>
      <c r="H33" s="108" t="str">
        <f t="shared" si="0"/>
        <v/>
      </c>
      <c r="I33" s="11"/>
      <c r="J33" s="108" t="str">
        <f t="shared" si="1"/>
        <v/>
      </c>
      <c r="K33" s="12"/>
      <c r="L33" s="104"/>
      <c r="M33" s="104"/>
      <c r="N33" s="104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</row>
    <row r="34" spans="1:97" s="13" customFormat="1" x14ac:dyDescent="0.2">
      <c r="A34" s="91"/>
      <c r="B34" s="98">
        <v>23</v>
      </c>
      <c r="C34" s="3" t="s">
        <v>36</v>
      </c>
      <c r="D34" s="11"/>
      <c r="E34" s="11"/>
      <c r="F34" s="11"/>
      <c r="G34" s="11"/>
      <c r="H34" s="108" t="str">
        <f t="shared" si="0"/>
        <v/>
      </c>
      <c r="I34" s="11"/>
      <c r="J34" s="108" t="str">
        <f t="shared" si="1"/>
        <v/>
      </c>
      <c r="K34" s="12"/>
      <c r="L34" s="104"/>
      <c r="M34" s="104"/>
      <c r="N34" s="104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</row>
    <row r="35" spans="1:97" s="8" customFormat="1" x14ac:dyDescent="0.2">
      <c r="A35" s="91"/>
      <c r="B35" s="98">
        <v>24</v>
      </c>
      <c r="C35" s="3" t="s">
        <v>37</v>
      </c>
      <c r="D35" s="11"/>
      <c r="E35" s="11"/>
      <c r="F35" s="11"/>
      <c r="G35" s="11"/>
      <c r="H35" s="108" t="str">
        <f t="shared" si="0"/>
        <v/>
      </c>
      <c r="I35" s="11"/>
      <c r="J35" s="108" t="str">
        <f t="shared" si="1"/>
        <v/>
      </c>
      <c r="K35" s="12"/>
      <c r="L35" s="104"/>
      <c r="M35" s="104"/>
      <c r="N35" s="104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</row>
    <row r="36" spans="1:97" s="13" customFormat="1" x14ac:dyDescent="0.2">
      <c r="A36" s="91"/>
      <c r="B36" s="98">
        <v>25</v>
      </c>
      <c r="C36" s="3" t="s">
        <v>38</v>
      </c>
      <c r="D36" s="11"/>
      <c r="E36" s="11"/>
      <c r="F36" s="11"/>
      <c r="G36" s="11"/>
      <c r="H36" s="108" t="str">
        <f t="shared" si="0"/>
        <v/>
      </c>
      <c r="I36" s="11"/>
      <c r="J36" s="108" t="str">
        <f t="shared" si="1"/>
        <v/>
      </c>
      <c r="K36" s="12"/>
      <c r="L36" s="104"/>
      <c r="M36" s="104"/>
      <c r="N36" s="104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</row>
    <row r="37" spans="1:97" s="14" customFormat="1" x14ac:dyDescent="0.2">
      <c r="A37" s="91"/>
      <c r="B37" s="98">
        <v>26</v>
      </c>
      <c r="C37" s="3" t="s">
        <v>39</v>
      </c>
      <c r="D37" s="11"/>
      <c r="E37" s="11"/>
      <c r="F37" s="11"/>
      <c r="G37" s="11"/>
      <c r="H37" s="108" t="str">
        <f t="shared" si="0"/>
        <v/>
      </c>
      <c r="I37" s="11"/>
      <c r="J37" s="108" t="str">
        <f t="shared" si="1"/>
        <v/>
      </c>
      <c r="K37" s="12"/>
      <c r="L37" s="104"/>
      <c r="M37" s="104"/>
      <c r="N37" s="104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</row>
    <row r="38" spans="1:97" s="13" customFormat="1" x14ac:dyDescent="0.2">
      <c r="A38" s="91"/>
      <c r="B38" s="98">
        <v>27</v>
      </c>
      <c r="C38" s="3" t="s">
        <v>40</v>
      </c>
      <c r="D38" s="11"/>
      <c r="E38" s="11"/>
      <c r="F38" s="11"/>
      <c r="G38" s="11"/>
      <c r="H38" s="108" t="str">
        <f t="shared" si="0"/>
        <v/>
      </c>
      <c r="I38" s="11"/>
      <c r="J38" s="108" t="str">
        <f t="shared" si="1"/>
        <v/>
      </c>
      <c r="K38" s="12"/>
      <c r="L38" s="104"/>
      <c r="M38" s="104"/>
      <c r="N38" s="104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</row>
    <row r="39" spans="1:97" s="14" customFormat="1" x14ac:dyDescent="0.2">
      <c r="A39" s="91"/>
      <c r="B39" s="98">
        <v>28</v>
      </c>
      <c r="C39" s="3" t="s">
        <v>41</v>
      </c>
      <c r="D39" s="11"/>
      <c r="E39" s="11"/>
      <c r="F39" s="11"/>
      <c r="G39" s="11"/>
      <c r="H39" s="108" t="str">
        <f t="shared" si="0"/>
        <v/>
      </c>
      <c r="I39" s="11"/>
      <c r="J39" s="108" t="str">
        <f t="shared" si="1"/>
        <v/>
      </c>
      <c r="K39" s="12"/>
      <c r="L39" s="104"/>
      <c r="M39" s="104"/>
      <c r="N39" s="104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</row>
    <row r="40" spans="1:97" s="13" customFormat="1" x14ac:dyDescent="0.2">
      <c r="A40" s="91"/>
      <c r="B40" s="98">
        <v>29</v>
      </c>
      <c r="C40" s="3" t="s">
        <v>42</v>
      </c>
      <c r="D40" s="11"/>
      <c r="E40" s="11"/>
      <c r="F40" s="11"/>
      <c r="G40" s="11"/>
      <c r="H40" s="108" t="str">
        <f t="shared" si="0"/>
        <v/>
      </c>
      <c r="I40" s="11"/>
      <c r="J40" s="108" t="str">
        <f t="shared" si="1"/>
        <v/>
      </c>
      <c r="K40" s="12"/>
      <c r="L40" s="104"/>
      <c r="M40" s="104"/>
      <c r="N40" s="104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</row>
    <row r="41" spans="1:97" s="14" customFormat="1" x14ac:dyDescent="0.2">
      <c r="A41" s="91"/>
      <c r="B41" s="98">
        <v>30</v>
      </c>
      <c r="C41" s="3" t="s">
        <v>43</v>
      </c>
      <c r="D41" s="11"/>
      <c r="E41" s="11"/>
      <c r="F41" s="11"/>
      <c r="G41" s="11"/>
      <c r="H41" s="108" t="str">
        <f t="shared" si="0"/>
        <v/>
      </c>
      <c r="I41" s="11"/>
      <c r="J41" s="108" t="str">
        <f t="shared" si="1"/>
        <v/>
      </c>
      <c r="K41" s="12"/>
      <c r="L41" s="104"/>
      <c r="M41" s="104"/>
      <c r="N41" s="104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</row>
    <row r="42" spans="1:97" s="13" customFormat="1" x14ac:dyDescent="0.2">
      <c r="A42" s="91"/>
      <c r="B42" s="98">
        <v>31</v>
      </c>
      <c r="C42" s="3" t="s">
        <v>44</v>
      </c>
      <c r="D42" s="11"/>
      <c r="E42" s="11"/>
      <c r="F42" s="11"/>
      <c r="G42" s="11"/>
      <c r="H42" s="108" t="str">
        <f t="shared" si="0"/>
        <v/>
      </c>
      <c r="I42" s="11"/>
      <c r="J42" s="108" t="str">
        <f t="shared" si="1"/>
        <v/>
      </c>
      <c r="K42" s="12"/>
      <c r="L42" s="104"/>
      <c r="M42" s="104"/>
      <c r="N42" s="104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</row>
    <row r="43" spans="1:97" s="8" customFormat="1" ht="17" thickBot="1" x14ac:dyDescent="0.25">
      <c r="A43" s="91"/>
      <c r="B43" s="99">
        <v>32</v>
      </c>
      <c r="C43" s="4" t="s">
        <v>45</v>
      </c>
      <c r="D43" s="15"/>
      <c r="E43" s="15"/>
      <c r="F43" s="15"/>
      <c r="G43" s="15"/>
      <c r="H43" s="108" t="str">
        <f t="shared" si="0"/>
        <v/>
      </c>
      <c r="I43" s="15"/>
      <c r="J43" s="108" t="str">
        <f t="shared" si="1"/>
        <v/>
      </c>
      <c r="K43" s="16"/>
      <c r="L43" s="105"/>
      <c r="M43" s="105"/>
      <c r="N43" s="105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</row>
    <row r="44" spans="1:97" s="8" customFormat="1" x14ac:dyDescent="0.15">
      <c r="A44" s="91"/>
      <c r="B44" s="100"/>
      <c r="C44" s="101" t="s">
        <v>46</v>
      </c>
      <c r="D44" s="100">
        <f>COUNTIF(D12:D43,"x")</f>
        <v>0</v>
      </c>
      <c r="E44" s="100">
        <f t="shared" ref="E44:H44" si="2">COUNTIF(E12:E43,"x")</f>
        <v>0</v>
      </c>
      <c r="F44" s="100">
        <f t="shared" si="2"/>
        <v>0</v>
      </c>
      <c r="G44" s="100">
        <f t="shared" si="2"/>
        <v>0</v>
      </c>
      <c r="H44" s="100">
        <f t="shared" si="2"/>
        <v>0</v>
      </c>
      <c r="I44" s="100">
        <f>COUNTIF(I12:I43,"x")</f>
        <v>0</v>
      </c>
      <c r="J44" s="100">
        <f>E44+F44+G44+I44</f>
        <v>0</v>
      </c>
      <c r="K44" s="100" t="s">
        <v>47</v>
      </c>
      <c r="L44" s="106" t="e">
        <f>SUM(L12:L43)/(COUNT(L12:L43))</f>
        <v>#DIV/0!</v>
      </c>
      <c r="M44" s="106" t="e">
        <f>SUM(M12:M43)/(COUNT(M12:M43))</f>
        <v>#DIV/0!</v>
      </c>
      <c r="N44" s="106" t="e">
        <f>SUM(N12:N43)/COUNT(N12:N43)</f>
        <v>#DIV/0!</v>
      </c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</row>
    <row r="45" spans="1:97" s="8" customFormat="1" ht="17" thickBot="1" x14ac:dyDescent="0.2">
      <c r="A45" s="91"/>
      <c r="B45" s="96"/>
      <c r="C45" s="102" t="s">
        <v>48</v>
      </c>
      <c r="D45" s="96">
        <f>0*D44</f>
        <v>0</v>
      </c>
      <c r="E45" s="96">
        <f>E44*0.5</f>
        <v>0</v>
      </c>
      <c r="F45" s="96">
        <f>F44*0.5</f>
        <v>0</v>
      </c>
      <c r="G45" s="96">
        <f>G44</f>
        <v>0</v>
      </c>
      <c r="H45" s="96"/>
      <c r="I45" s="96"/>
      <c r="J45" s="96"/>
      <c r="K45" s="96"/>
      <c r="L45" s="107"/>
      <c r="M45" s="107"/>
      <c r="N45" s="107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</row>
    <row r="46" spans="1:97" s="8" customFormat="1" ht="17" thickBot="1" x14ac:dyDescent="0.2">
      <c r="A46" s="91"/>
      <c r="B46" s="14"/>
      <c r="C46" s="14"/>
      <c r="D46" s="14"/>
      <c r="E46" s="14"/>
      <c r="F46" s="14"/>
      <c r="G46" s="14"/>
      <c r="H46" s="14"/>
      <c r="I46" s="17"/>
      <c r="J46" s="18"/>
      <c r="K46" s="18"/>
      <c r="L46" s="19"/>
      <c r="M46" s="19"/>
      <c r="N46" s="19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</row>
    <row r="47" spans="1:97" s="8" customFormat="1" x14ac:dyDescent="0.15">
      <c r="A47" s="91"/>
      <c r="B47" s="20"/>
      <c r="C47" s="93" t="s">
        <v>49</v>
      </c>
      <c r="D47" s="21"/>
      <c r="E47" s="21"/>
      <c r="F47" s="21"/>
      <c r="G47" s="17"/>
      <c r="H47" s="22"/>
      <c r="I47" s="19"/>
      <c r="J47" s="19"/>
      <c r="K47" s="23" t="s">
        <v>50</v>
      </c>
      <c r="L47" s="24"/>
      <c r="M47" s="25">
        <f>D44</f>
        <v>0</v>
      </c>
      <c r="N47" s="14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</row>
    <row r="48" spans="1:97" s="8" customFormat="1" x14ac:dyDescent="0.15">
      <c r="A48" s="91"/>
      <c r="B48" s="26"/>
      <c r="C48" s="14"/>
      <c r="D48" s="19"/>
      <c r="E48" s="19"/>
      <c r="F48" s="19"/>
      <c r="G48" s="19"/>
      <c r="H48" s="27"/>
      <c r="I48" s="19"/>
      <c r="J48" s="19"/>
      <c r="K48" s="177" t="s">
        <v>51</v>
      </c>
      <c r="L48" s="178"/>
      <c r="M48" s="178">
        <f>E45+F45+G44+I44</f>
        <v>0</v>
      </c>
      <c r="N48" s="29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</row>
    <row r="49" spans="1:97" s="8" customFormat="1" x14ac:dyDescent="0.15">
      <c r="A49" s="91"/>
      <c r="B49" s="26"/>
      <c r="C49" s="19"/>
      <c r="D49" s="19"/>
      <c r="E49" s="19"/>
      <c r="F49" s="19"/>
      <c r="G49" s="19"/>
      <c r="H49" s="27"/>
      <c r="I49" s="30"/>
      <c r="J49" s="30"/>
      <c r="K49" s="31" t="s">
        <v>52</v>
      </c>
      <c r="L49" s="32"/>
      <c r="M49" s="33">
        <f>H44</f>
        <v>0</v>
      </c>
      <c r="N49" s="34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</row>
    <row r="50" spans="1:97" s="8" customFormat="1" x14ac:dyDescent="0.15">
      <c r="A50" s="91"/>
      <c r="B50" s="26"/>
      <c r="C50" s="19"/>
      <c r="D50" s="19"/>
      <c r="E50" s="19"/>
      <c r="F50" s="19"/>
      <c r="G50" s="19"/>
      <c r="H50" s="27"/>
      <c r="I50" s="26"/>
      <c r="J50" s="27"/>
      <c r="K50" s="35" t="s">
        <v>53</v>
      </c>
      <c r="L50" s="36"/>
      <c r="M50" s="37" t="e">
        <f>M48/M49</f>
        <v>#DIV/0!</v>
      </c>
      <c r="N50" s="19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</row>
    <row r="51" spans="1:97" s="8" customFormat="1" ht="17" thickBot="1" x14ac:dyDescent="0.2">
      <c r="A51" s="91"/>
      <c r="B51" s="38"/>
      <c r="C51" s="39"/>
      <c r="D51" s="39"/>
      <c r="E51" s="39"/>
      <c r="F51" s="39"/>
      <c r="G51" s="39"/>
      <c r="H51" s="40"/>
      <c r="I51" s="19"/>
      <c r="J51" s="19"/>
      <c r="K51" s="19"/>
      <c r="L51" s="19"/>
      <c r="M51" s="19"/>
      <c r="N51" s="19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</row>
    <row r="52" spans="1:97" s="8" customFormat="1" ht="17" thickBot="1" x14ac:dyDescent="0.2">
      <c r="A52" s="91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</row>
    <row r="53" spans="1:97" s="8" customFormat="1" ht="32" customHeight="1" thickBot="1" x14ac:dyDescent="0.2">
      <c r="A53" s="91"/>
      <c r="B53" s="157"/>
      <c r="C53" s="158" t="s">
        <v>136</v>
      </c>
      <c r="D53" s="159"/>
      <c r="E53" s="159"/>
      <c r="F53" s="159"/>
      <c r="G53" s="159"/>
      <c r="H53" s="159"/>
      <c r="I53" s="159"/>
      <c r="J53" s="159"/>
      <c r="K53" s="160"/>
      <c r="L53" s="161"/>
      <c r="M53" s="161"/>
      <c r="N53" s="16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</row>
    <row r="54" spans="1:97" s="13" customFormat="1" x14ac:dyDescent="0.15">
      <c r="A54" s="91"/>
      <c r="B54" s="113">
        <v>33</v>
      </c>
      <c r="C54" s="1" t="s">
        <v>54</v>
      </c>
      <c r="D54" s="9"/>
      <c r="E54" s="9"/>
      <c r="F54" s="9"/>
      <c r="G54" s="9"/>
      <c r="H54" s="119" t="str">
        <f>IF(D54="x","x","")&amp;IF(E54="x","x","")&amp;IF(F54="x","x","")&amp;IF(G54="x","x","")</f>
        <v/>
      </c>
      <c r="I54" s="9"/>
      <c r="J54" s="119" t="str">
        <f>IF(E54="x","x","")&amp;IF(F54="x","x","")&amp;IF(G54="x","x","")&amp;IF(I54="x","x","")</f>
        <v/>
      </c>
      <c r="K54" s="10"/>
      <c r="L54" s="115"/>
      <c r="M54" s="115"/>
      <c r="N54" s="115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</row>
    <row r="55" spans="1:97" s="8" customFormat="1" x14ac:dyDescent="0.15">
      <c r="A55" s="91"/>
      <c r="B55" s="114">
        <v>34</v>
      </c>
      <c r="C55" s="2" t="s">
        <v>55</v>
      </c>
      <c r="D55" s="11"/>
      <c r="E55" s="11"/>
      <c r="F55" s="11"/>
      <c r="G55" s="11"/>
      <c r="H55" s="120" t="str">
        <f>IF(D55="x","x","")&amp;IF(E55="x","x","")&amp;IF(F55="x","x","")&amp;IF(G55="x","x","")</f>
        <v/>
      </c>
      <c r="I55" s="11"/>
      <c r="J55" s="120" t="str">
        <f t="shared" ref="J55:J77" si="3">IF(E55="x","x","")&amp;IF(F55="x","x","")&amp;IF(G55="x","x","")&amp;IF(I55="x","x","")</f>
        <v/>
      </c>
      <c r="K55" s="12"/>
      <c r="L55" s="116"/>
      <c r="M55" s="116"/>
      <c r="N55" s="116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</row>
    <row r="56" spans="1:97" s="13" customFormat="1" x14ac:dyDescent="0.15">
      <c r="A56" s="91"/>
      <c r="B56" s="114">
        <v>35</v>
      </c>
      <c r="C56" s="2" t="s">
        <v>56</v>
      </c>
      <c r="D56" s="11"/>
      <c r="E56" s="11"/>
      <c r="F56" s="11"/>
      <c r="G56" s="11"/>
      <c r="H56" s="120" t="str">
        <f t="shared" ref="H56:H77" si="4">IF(D56="x","x","")&amp;IF(E56="x","x","")&amp;IF(F56="x","x","")&amp;IF(G56="x","x","")</f>
        <v/>
      </c>
      <c r="I56" s="11"/>
      <c r="J56" s="120" t="str">
        <f t="shared" si="3"/>
        <v/>
      </c>
      <c r="K56" s="12"/>
      <c r="L56" s="116"/>
      <c r="M56" s="116"/>
      <c r="N56" s="116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</row>
    <row r="57" spans="1:97" s="8" customFormat="1" x14ac:dyDescent="0.2">
      <c r="A57" s="91"/>
      <c r="B57" s="114">
        <v>36</v>
      </c>
      <c r="C57" s="3" t="s">
        <v>57</v>
      </c>
      <c r="D57" s="11"/>
      <c r="E57" s="11"/>
      <c r="F57" s="11"/>
      <c r="G57" s="11"/>
      <c r="H57" s="120" t="str">
        <f t="shared" si="4"/>
        <v/>
      </c>
      <c r="I57" s="11"/>
      <c r="J57" s="120" t="str">
        <f t="shared" si="3"/>
        <v/>
      </c>
      <c r="K57" s="12"/>
      <c r="L57" s="116"/>
      <c r="M57" s="116"/>
      <c r="N57" s="116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</row>
    <row r="58" spans="1:97" s="13" customFormat="1" x14ac:dyDescent="0.2">
      <c r="A58" s="91"/>
      <c r="B58" s="114">
        <v>37</v>
      </c>
      <c r="C58" s="3" t="s">
        <v>58</v>
      </c>
      <c r="D58" s="11"/>
      <c r="E58" s="11"/>
      <c r="F58" s="11"/>
      <c r="G58" s="11"/>
      <c r="H58" s="120" t="str">
        <f t="shared" si="4"/>
        <v/>
      </c>
      <c r="I58" s="11"/>
      <c r="J58" s="120" t="str">
        <f t="shared" si="3"/>
        <v/>
      </c>
      <c r="K58" s="12"/>
      <c r="L58" s="116"/>
      <c r="M58" s="116"/>
      <c r="N58" s="116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</row>
    <row r="59" spans="1:97" s="8" customFormat="1" x14ac:dyDescent="0.2">
      <c r="A59" s="91"/>
      <c r="B59" s="114">
        <v>38</v>
      </c>
      <c r="C59" s="3" t="s">
        <v>59</v>
      </c>
      <c r="D59" s="11"/>
      <c r="E59" s="11"/>
      <c r="F59" s="11"/>
      <c r="G59" s="11"/>
      <c r="H59" s="120" t="str">
        <f t="shared" si="4"/>
        <v/>
      </c>
      <c r="I59" s="11"/>
      <c r="J59" s="120" t="str">
        <f t="shared" si="3"/>
        <v/>
      </c>
      <c r="K59" s="12"/>
      <c r="L59" s="116"/>
      <c r="M59" s="116"/>
      <c r="N59" s="116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</row>
    <row r="60" spans="1:97" s="13" customFormat="1" x14ac:dyDescent="0.2">
      <c r="A60" s="91"/>
      <c r="B60" s="114">
        <v>39</v>
      </c>
      <c r="C60" s="3" t="s">
        <v>60</v>
      </c>
      <c r="D60" s="11"/>
      <c r="E60" s="11"/>
      <c r="F60" s="11"/>
      <c r="G60" s="11"/>
      <c r="H60" s="120" t="str">
        <f t="shared" si="4"/>
        <v/>
      </c>
      <c r="I60" s="11"/>
      <c r="J60" s="120" t="str">
        <f t="shared" si="3"/>
        <v/>
      </c>
      <c r="K60" s="12"/>
      <c r="L60" s="116"/>
      <c r="M60" s="116"/>
      <c r="N60" s="116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</row>
    <row r="61" spans="1:97" s="8" customFormat="1" x14ac:dyDescent="0.2">
      <c r="A61" s="91"/>
      <c r="B61" s="114">
        <v>40</v>
      </c>
      <c r="C61" s="3" t="s">
        <v>61</v>
      </c>
      <c r="D61" s="11"/>
      <c r="E61" s="11"/>
      <c r="F61" s="11"/>
      <c r="G61" s="11"/>
      <c r="H61" s="120" t="str">
        <f t="shared" si="4"/>
        <v/>
      </c>
      <c r="I61" s="11"/>
      <c r="J61" s="120" t="str">
        <f t="shared" si="3"/>
        <v/>
      </c>
      <c r="K61" s="12"/>
      <c r="L61" s="116"/>
      <c r="M61" s="116"/>
      <c r="N61" s="116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</row>
    <row r="62" spans="1:97" s="13" customFormat="1" x14ac:dyDescent="0.2">
      <c r="A62" s="91"/>
      <c r="B62" s="114">
        <v>41</v>
      </c>
      <c r="C62" s="3" t="s">
        <v>62</v>
      </c>
      <c r="D62" s="11"/>
      <c r="E62" s="11"/>
      <c r="F62" s="11"/>
      <c r="G62" s="11"/>
      <c r="H62" s="120" t="str">
        <f t="shared" si="4"/>
        <v/>
      </c>
      <c r="I62" s="11"/>
      <c r="J62" s="120" t="str">
        <f t="shared" si="3"/>
        <v/>
      </c>
      <c r="K62" s="12"/>
      <c r="L62" s="116"/>
      <c r="M62" s="116"/>
      <c r="N62" s="116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</row>
    <row r="63" spans="1:97" s="8" customFormat="1" x14ac:dyDescent="0.2">
      <c r="A63" s="91"/>
      <c r="B63" s="114">
        <v>42</v>
      </c>
      <c r="C63" s="3" t="s">
        <v>63</v>
      </c>
      <c r="D63" s="11"/>
      <c r="E63" s="11"/>
      <c r="F63" s="11"/>
      <c r="G63" s="11"/>
      <c r="H63" s="120" t="str">
        <f t="shared" si="4"/>
        <v/>
      </c>
      <c r="I63" s="11"/>
      <c r="J63" s="120" t="str">
        <f t="shared" si="3"/>
        <v/>
      </c>
      <c r="K63" s="12"/>
      <c r="L63" s="116"/>
      <c r="M63" s="116"/>
      <c r="N63" s="116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</row>
    <row r="64" spans="1:97" s="13" customFormat="1" x14ac:dyDescent="0.2">
      <c r="A64" s="91"/>
      <c r="B64" s="114">
        <v>43</v>
      </c>
      <c r="C64" s="3" t="s">
        <v>64</v>
      </c>
      <c r="D64" s="11"/>
      <c r="E64" s="11"/>
      <c r="F64" s="11"/>
      <c r="G64" s="11"/>
      <c r="H64" s="120" t="str">
        <f t="shared" si="4"/>
        <v/>
      </c>
      <c r="I64" s="11"/>
      <c r="J64" s="120" t="str">
        <f t="shared" si="3"/>
        <v/>
      </c>
      <c r="K64" s="12"/>
      <c r="L64" s="116"/>
      <c r="M64" s="116"/>
      <c r="N64" s="116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</row>
    <row r="65" spans="1:97" s="8" customFormat="1" x14ac:dyDescent="0.2">
      <c r="A65" s="91"/>
      <c r="B65" s="114">
        <v>44</v>
      </c>
      <c r="C65" s="3" t="s">
        <v>65</v>
      </c>
      <c r="D65" s="11"/>
      <c r="E65" s="11"/>
      <c r="F65" s="11"/>
      <c r="G65" s="11"/>
      <c r="H65" s="120" t="str">
        <f t="shared" si="4"/>
        <v/>
      </c>
      <c r="I65" s="11"/>
      <c r="J65" s="120" t="str">
        <f t="shared" si="3"/>
        <v/>
      </c>
      <c r="K65" s="12"/>
      <c r="L65" s="116"/>
      <c r="M65" s="116"/>
      <c r="N65" s="116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</row>
    <row r="66" spans="1:97" s="13" customFormat="1" x14ac:dyDescent="0.2">
      <c r="A66" s="91"/>
      <c r="B66" s="114">
        <v>45</v>
      </c>
      <c r="C66" s="3" t="s">
        <v>66</v>
      </c>
      <c r="D66" s="11"/>
      <c r="E66" s="11"/>
      <c r="F66" s="11"/>
      <c r="G66" s="11"/>
      <c r="H66" s="120" t="str">
        <f t="shared" si="4"/>
        <v/>
      </c>
      <c r="I66" s="11"/>
      <c r="J66" s="120" t="str">
        <f t="shared" si="3"/>
        <v/>
      </c>
      <c r="K66" s="12"/>
      <c r="L66" s="116"/>
      <c r="M66" s="116"/>
      <c r="N66" s="116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</row>
    <row r="67" spans="1:97" s="8" customFormat="1" x14ac:dyDescent="0.2">
      <c r="A67" s="91"/>
      <c r="B67" s="114">
        <v>46</v>
      </c>
      <c r="C67" s="3" t="s">
        <v>67</v>
      </c>
      <c r="D67" s="11"/>
      <c r="E67" s="11"/>
      <c r="F67" s="11"/>
      <c r="G67" s="11"/>
      <c r="H67" s="120" t="str">
        <f t="shared" si="4"/>
        <v/>
      </c>
      <c r="I67" s="11"/>
      <c r="J67" s="120" t="str">
        <f t="shared" si="3"/>
        <v/>
      </c>
      <c r="K67" s="12"/>
      <c r="L67" s="116"/>
      <c r="M67" s="116"/>
      <c r="N67" s="116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</row>
    <row r="68" spans="1:97" s="13" customFormat="1" x14ac:dyDescent="0.2">
      <c r="A68" s="91"/>
      <c r="B68" s="114">
        <v>47</v>
      </c>
      <c r="C68" s="3" t="s">
        <v>68</v>
      </c>
      <c r="D68" s="11"/>
      <c r="E68" s="11"/>
      <c r="F68" s="11"/>
      <c r="G68" s="11"/>
      <c r="H68" s="120" t="str">
        <f t="shared" si="4"/>
        <v/>
      </c>
      <c r="I68" s="11"/>
      <c r="J68" s="120" t="str">
        <f t="shared" si="3"/>
        <v/>
      </c>
      <c r="K68" s="12"/>
      <c r="L68" s="116"/>
      <c r="M68" s="116"/>
      <c r="N68" s="116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</row>
    <row r="69" spans="1:97" s="8" customFormat="1" x14ac:dyDescent="0.2">
      <c r="A69" s="91"/>
      <c r="B69" s="114">
        <v>48</v>
      </c>
      <c r="C69" s="3" t="s">
        <v>69</v>
      </c>
      <c r="D69" s="11"/>
      <c r="E69" s="11"/>
      <c r="F69" s="11"/>
      <c r="G69" s="11"/>
      <c r="H69" s="120" t="str">
        <f t="shared" si="4"/>
        <v/>
      </c>
      <c r="I69" s="11"/>
      <c r="J69" s="120" t="str">
        <f t="shared" si="3"/>
        <v/>
      </c>
      <c r="K69" s="12"/>
      <c r="L69" s="116"/>
      <c r="M69" s="116"/>
      <c r="N69" s="116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</row>
    <row r="70" spans="1:97" s="13" customFormat="1" x14ac:dyDescent="0.2">
      <c r="A70" s="91"/>
      <c r="B70" s="114">
        <v>49</v>
      </c>
      <c r="C70" s="3" t="s">
        <v>70</v>
      </c>
      <c r="D70" s="11"/>
      <c r="E70" s="11"/>
      <c r="F70" s="11"/>
      <c r="G70" s="11"/>
      <c r="H70" s="120" t="str">
        <f t="shared" si="4"/>
        <v/>
      </c>
      <c r="I70" s="11"/>
      <c r="J70" s="120" t="str">
        <f t="shared" si="3"/>
        <v/>
      </c>
      <c r="K70" s="12"/>
      <c r="L70" s="116"/>
      <c r="M70" s="116"/>
      <c r="N70" s="116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</row>
    <row r="71" spans="1:97" s="8" customFormat="1" x14ac:dyDescent="0.2">
      <c r="A71" s="91"/>
      <c r="B71" s="114">
        <v>50</v>
      </c>
      <c r="C71" s="3" t="s">
        <v>71</v>
      </c>
      <c r="D71" s="11"/>
      <c r="E71" s="11"/>
      <c r="F71" s="11"/>
      <c r="G71" s="11"/>
      <c r="H71" s="120" t="str">
        <f t="shared" si="4"/>
        <v/>
      </c>
      <c r="I71" s="11"/>
      <c r="J71" s="120" t="str">
        <f t="shared" si="3"/>
        <v/>
      </c>
      <c r="K71" s="12"/>
      <c r="L71" s="116"/>
      <c r="M71" s="116"/>
      <c r="N71" s="116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</row>
    <row r="72" spans="1:97" s="13" customFormat="1" x14ac:dyDescent="0.2">
      <c r="A72" s="91"/>
      <c r="B72" s="114">
        <v>51</v>
      </c>
      <c r="C72" s="3" t="s">
        <v>72</v>
      </c>
      <c r="D72" s="11"/>
      <c r="E72" s="11"/>
      <c r="F72" s="11"/>
      <c r="G72" s="11"/>
      <c r="H72" s="120" t="str">
        <f t="shared" si="4"/>
        <v/>
      </c>
      <c r="I72" s="11"/>
      <c r="J72" s="120" t="str">
        <f t="shared" si="3"/>
        <v/>
      </c>
      <c r="K72" s="12"/>
      <c r="L72" s="116"/>
      <c r="M72" s="116"/>
      <c r="N72" s="116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</row>
    <row r="73" spans="1:97" s="8" customFormat="1" x14ac:dyDescent="0.2">
      <c r="A73" s="91"/>
      <c r="B73" s="114">
        <v>52</v>
      </c>
      <c r="C73" s="3" t="s">
        <v>73</v>
      </c>
      <c r="D73" s="11"/>
      <c r="E73" s="11"/>
      <c r="F73" s="11"/>
      <c r="G73" s="11"/>
      <c r="H73" s="120" t="str">
        <f t="shared" si="4"/>
        <v/>
      </c>
      <c r="I73" s="11"/>
      <c r="J73" s="120" t="str">
        <f t="shared" si="3"/>
        <v/>
      </c>
      <c r="K73" s="12"/>
      <c r="L73" s="116"/>
      <c r="M73" s="116"/>
      <c r="N73" s="116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</row>
    <row r="74" spans="1:97" s="13" customFormat="1" x14ac:dyDescent="0.2">
      <c r="A74" s="91"/>
      <c r="B74" s="114">
        <v>53</v>
      </c>
      <c r="C74" s="3" t="s">
        <v>74</v>
      </c>
      <c r="D74" s="11"/>
      <c r="E74" s="11"/>
      <c r="F74" s="11"/>
      <c r="G74" s="11"/>
      <c r="H74" s="120" t="str">
        <f t="shared" si="4"/>
        <v/>
      </c>
      <c r="I74" s="11"/>
      <c r="J74" s="120" t="str">
        <f t="shared" si="3"/>
        <v/>
      </c>
      <c r="K74" s="12"/>
      <c r="L74" s="116"/>
      <c r="M74" s="116"/>
      <c r="N74" s="116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</row>
    <row r="75" spans="1:97" s="8" customFormat="1" x14ac:dyDescent="0.2">
      <c r="A75" s="91"/>
      <c r="B75" s="114">
        <v>54</v>
      </c>
      <c r="C75" s="3" t="s">
        <v>75</v>
      </c>
      <c r="D75" s="11"/>
      <c r="E75" s="11"/>
      <c r="F75" s="11"/>
      <c r="G75" s="11"/>
      <c r="H75" s="120" t="str">
        <f t="shared" si="4"/>
        <v/>
      </c>
      <c r="I75" s="11"/>
      <c r="J75" s="120" t="str">
        <f t="shared" si="3"/>
        <v/>
      </c>
      <c r="K75" s="12"/>
      <c r="L75" s="116"/>
      <c r="M75" s="116"/>
      <c r="N75" s="116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</row>
    <row r="76" spans="1:97" s="13" customFormat="1" x14ac:dyDescent="0.2">
      <c r="A76" s="91"/>
      <c r="B76" s="114">
        <v>55</v>
      </c>
      <c r="C76" s="3" t="s">
        <v>76</v>
      </c>
      <c r="D76" s="11"/>
      <c r="E76" s="11"/>
      <c r="F76" s="11"/>
      <c r="G76" s="11"/>
      <c r="H76" s="120" t="str">
        <f t="shared" si="4"/>
        <v/>
      </c>
      <c r="I76" s="11"/>
      <c r="J76" s="120" t="str">
        <f t="shared" si="3"/>
        <v/>
      </c>
      <c r="K76" s="12"/>
      <c r="L76" s="116"/>
      <c r="M76" s="116"/>
      <c r="N76" s="116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</row>
    <row r="77" spans="1:97" s="8" customFormat="1" ht="17" thickBot="1" x14ac:dyDescent="0.25">
      <c r="A77" s="91"/>
      <c r="B77" s="114">
        <v>56</v>
      </c>
      <c r="C77" s="3" t="s">
        <v>77</v>
      </c>
      <c r="D77" s="11"/>
      <c r="E77" s="11"/>
      <c r="F77" s="11"/>
      <c r="G77" s="11"/>
      <c r="H77" s="120" t="str">
        <f t="shared" si="4"/>
        <v/>
      </c>
      <c r="I77" s="11"/>
      <c r="J77" s="120" t="str">
        <f t="shared" si="3"/>
        <v/>
      </c>
      <c r="K77" s="12"/>
      <c r="L77" s="116"/>
      <c r="M77" s="116"/>
      <c r="N77" s="116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</row>
    <row r="78" spans="1:97" s="8" customFormat="1" ht="15.75" customHeight="1" x14ac:dyDescent="0.15">
      <c r="A78" s="91"/>
      <c r="B78" s="110"/>
      <c r="C78" s="111" t="s">
        <v>78</v>
      </c>
      <c r="D78" s="110">
        <f t="shared" ref="D78:I78" si="5">COUNTIF(D54:D77,"x")</f>
        <v>0</v>
      </c>
      <c r="E78" s="110">
        <f t="shared" si="5"/>
        <v>0</v>
      </c>
      <c r="F78" s="110">
        <f t="shared" si="5"/>
        <v>0</v>
      </c>
      <c r="G78" s="110">
        <f t="shared" si="5"/>
        <v>0</v>
      </c>
      <c r="H78" s="110">
        <f t="shared" si="5"/>
        <v>0</v>
      </c>
      <c r="I78" s="110">
        <f t="shared" si="5"/>
        <v>0</v>
      </c>
      <c r="J78" s="110">
        <f>E78+F78+G78+I78</f>
        <v>0</v>
      </c>
      <c r="K78" s="110" t="s">
        <v>127</v>
      </c>
      <c r="L78" s="117" t="e">
        <f>SUM(L54:L77)/(COUNT(L54:L77))</f>
        <v>#DIV/0!</v>
      </c>
      <c r="M78" s="117" t="e">
        <f>SUM(M54:M77)/(COUNT(M54:M77))</f>
        <v>#DIV/0!</v>
      </c>
      <c r="N78" s="117" t="e">
        <f>SUM(N54:N77)/COUNT(N54:N77)</f>
        <v>#DIV/0!</v>
      </c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</row>
    <row r="79" spans="1:97" s="8" customFormat="1" ht="16.25" customHeight="1" thickBot="1" x14ac:dyDescent="0.2">
      <c r="A79" s="91"/>
      <c r="B79" s="109"/>
      <c r="C79" s="112" t="s">
        <v>79</v>
      </c>
      <c r="D79" s="109">
        <f>0*D78</f>
        <v>0</v>
      </c>
      <c r="E79" s="109">
        <f>E78*0.5</f>
        <v>0</v>
      </c>
      <c r="F79" s="109">
        <f>F78*0.5</f>
        <v>0</v>
      </c>
      <c r="G79" s="109">
        <f>G78</f>
        <v>0</v>
      </c>
      <c r="H79" s="109"/>
      <c r="I79" s="109"/>
      <c r="J79" s="109"/>
      <c r="K79" s="109" t="s">
        <v>80</v>
      </c>
      <c r="L79" s="118"/>
      <c r="M79" s="118"/>
      <c r="N79" s="118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</row>
    <row r="80" spans="1:97" s="8" customFormat="1" ht="17" thickBot="1" x14ac:dyDescent="0.2">
      <c r="A80" s="91"/>
      <c r="B80" s="14"/>
      <c r="C80" s="14"/>
      <c r="D80" s="14"/>
      <c r="E80" s="14"/>
      <c r="F80" s="14"/>
      <c r="G80" s="14"/>
      <c r="H80" s="42"/>
      <c r="I80" s="14"/>
      <c r="J80" s="43"/>
      <c r="K80" s="19"/>
      <c r="L80" s="44"/>
      <c r="M80" s="21"/>
      <c r="N80" s="2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</row>
    <row r="81" spans="1:97" s="8" customFormat="1" x14ac:dyDescent="0.15">
      <c r="A81" s="91"/>
      <c r="B81" s="20"/>
      <c r="C81" s="93" t="s">
        <v>49</v>
      </c>
      <c r="D81" s="21"/>
      <c r="E81" s="21"/>
      <c r="F81" s="21"/>
      <c r="G81" s="21"/>
      <c r="H81" s="22"/>
      <c r="I81" s="19"/>
      <c r="J81" s="19"/>
      <c r="K81" s="23" t="s">
        <v>50</v>
      </c>
      <c r="L81" s="24"/>
      <c r="M81" s="25">
        <f>D78</f>
        <v>0</v>
      </c>
      <c r="N81" s="14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</row>
    <row r="82" spans="1:97" s="8" customFormat="1" x14ac:dyDescent="0.15">
      <c r="A82" s="91"/>
      <c r="B82" s="26"/>
      <c r="C82" s="14"/>
      <c r="D82" s="19"/>
      <c r="E82" s="19"/>
      <c r="F82" s="19"/>
      <c r="G82" s="18"/>
      <c r="H82" s="27"/>
      <c r="I82" s="19"/>
      <c r="J82" s="19"/>
      <c r="K82" s="177" t="s">
        <v>51</v>
      </c>
      <c r="L82" s="178"/>
      <c r="M82" s="179">
        <f>E79+F79+G78+I78</f>
        <v>0</v>
      </c>
      <c r="N82" s="14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</row>
    <row r="83" spans="1:97" s="8" customFormat="1" x14ac:dyDescent="0.15">
      <c r="A83" s="91"/>
      <c r="B83" s="26"/>
      <c r="C83" s="18"/>
      <c r="D83" s="19"/>
      <c r="E83" s="19"/>
      <c r="F83" s="19"/>
      <c r="G83" s="19"/>
      <c r="H83" s="27"/>
      <c r="I83" s="19"/>
      <c r="J83" s="19"/>
      <c r="K83" s="31" t="s">
        <v>52</v>
      </c>
      <c r="L83" s="32"/>
      <c r="M83" s="33">
        <f>H78</f>
        <v>0</v>
      </c>
      <c r="N83" s="45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</row>
    <row r="84" spans="1:97" s="8" customFormat="1" ht="17" thickBot="1" x14ac:dyDescent="0.2">
      <c r="A84" s="91"/>
      <c r="B84" s="26"/>
      <c r="C84" s="18"/>
      <c r="D84" s="19"/>
      <c r="E84" s="19"/>
      <c r="F84" s="19"/>
      <c r="G84" s="19"/>
      <c r="H84" s="27"/>
      <c r="I84" s="19"/>
      <c r="J84" s="19"/>
      <c r="K84" s="35" t="s">
        <v>53</v>
      </c>
      <c r="L84" s="36"/>
      <c r="M84" s="37" t="e">
        <f>M82/M83</f>
        <v>#DIV/0!</v>
      </c>
      <c r="N84" s="14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</row>
    <row r="85" spans="1:97" s="8" customFormat="1" ht="17" thickBot="1" x14ac:dyDescent="0.2">
      <c r="A85" s="91"/>
      <c r="B85" s="38"/>
      <c r="C85" s="39"/>
      <c r="D85" s="39"/>
      <c r="E85" s="39"/>
      <c r="F85" s="39"/>
      <c r="G85" s="39"/>
      <c r="H85" s="40"/>
      <c r="I85" s="19"/>
      <c r="J85" s="19"/>
      <c r="K85" s="19"/>
      <c r="L85" s="19"/>
      <c r="M85" s="19"/>
      <c r="N85" s="19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</row>
    <row r="86" spans="1:97" s="8" customFormat="1" ht="17" thickBot="1" x14ac:dyDescent="0.2">
      <c r="A86" s="91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</row>
    <row r="87" spans="1:97" s="8" customFormat="1" ht="33" customHeight="1" thickBot="1" x14ac:dyDescent="0.2">
      <c r="A87" s="91"/>
      <c r="B87" s="167"/>
      <c r="C87" s="168" t="s">
        <v>137</v>
      </c>
      <c r="D87" s="169"/>
      <c r="E87" s="169"/>
      <c r="F87" s="169"/>
      <c r="G87" s="169"/>
      <c r="H87" s="169"/>
      <c r="I87" s="169"/>
      <c r="J87" s="169"/>
      <c r="K87" s="170"/>
      <c r="L87" s="171"/>
      <c r="M87" s="171"/>
      <c r="N87" s="17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</row>
    <row r="88" spans="1:97" s="13" customFormat="1" x14ac:dyDescent="0.15">
      <c r="A88" s="91"/>
      <c r="B88" s="125">
        <v>57</v>
      </c>
      <c r="C88" s="1" t="s">
        <v>81</v>
      </c>
      <c r="D88" s="9"/>
      <c r="E88" s="9"/>
      <c r="F88" s="9"/>
      <c r="G88" s="9"/>
      <c r="H88" s="131" t="str">
        <f>IF(D88="x","x","")&amp;IF(E88="x","x","")&amp;IF(F88="x","x","")&amp;IF(G88="x","x","")</f>
        <v/>
      </c>
      <c r="I88" s="9"/>
      <c r="J88" s="131" t="str">
        <f>IF(E88="x","x","")&amp;IF(F88="x","x","")&amp;IF(G88="x","x","")&amp;IF(I88="x","x","")</f>
        <v/>
      </c>
      <c r="K88" s="10"/>
      <c r="L88" s="127"/>
      <c r="M88" s="127"/>
      <c r="N88" s="127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</row>
    <row r="89" spans="1:97" s="8" customFormat="1" x14ac:dyDescent="0.15">
      <c r="A89" s="91"/>
      <c r="B89" s="126">
        <v>58</v>
      </c>
      <c r="C89" s="2" t="s">
        <v>82</v>
      </c>
      <c r="D89" s="11"/>
      <c r="E89" s="11"/>
      <c r="F89" s="11"/>
      <c r="G89" s="11"/>
      <c r="H89" s="132" t="str">
        <f>IF(D89="x","x","")&amp;IF(E89="x","x","")&amp;IF(F89="x","x","")&amp;IF(G89="x","x","")</f>
        <v/>
      </c>
      <c r="I89" s="11"/>
      <c r="J89" s="132" t="str">
        <f t="shared" ref="J89:J97" si="6">IF(E89="x","x","")&amp;IF(F89="x","x","")&amp;IF(G89="x","x","")&amp;IF(I89="x","x","")</f>
        <v/>
      </c>
      <c r="K89" s="12"/>
      <c r="L89" s="128"/>
      <c r="M89" s="128"/>
      <c r="N89" s="128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</row>
    <row r="90" spans="1:97" s="13" customFormat="1" x14ac:dyDescent="0.15">
      <c r="A90" s="91"/>
      <c r="B90" s="126">
        <v>59</v>
      </c>
      <c r="C90" s="2" t="s">
        <v>83</v>
      </c>
      <c r="D90" s="11"/>
      <c r="E90" s="11"/>
      <c r="F90" s="11"/>
      <c r="G90" s="11"/>
      <c r="H90" s="132" t="str">
        <f t="shared" ref="H90:H97" si="7">IF(D90="x","x","")&amp;IF(E90="x","x","")&amp;IF(F90="x","x","")&amp;IF(G90="x","x","")</f>
        <v/>
      </c>
      <c r="I90" s="11"/>
      <c r="J90" s="132" t="str">
        <f t="shared" si="6"/>
        <v/>
      </c>
      <c r="K90" s="12"/>
      <c r="L90" s="128"/>
      <c r="M90" s="128"/>
      <c r="N90" s="128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</row>
    <row r="91" spans="1:97" s="8" customFormat="1" x14ac:dyDescent="0.2">
      <c r="A91" s="91"/>
      <c r="B91" s="126">
        <v>60</v>
      </c>
      <c r="C91" s="3" t="s">
        <v>84</v>
      </c>
      <c r="D91" s="11"/>
      <c r="E91" s="11"/>
      <c r="F91" s="11"/>
      <c r="G91" s="11"/>
      <c r="H91" s="132" t="str">
        <f t="shared" si="7"/>
        <v/>
      </c>
      <c r="I91" s="11"/>
      <c r="J91" s="132" t="str">
        <f t="shared" si="6"/>
        <v/>
      </c>
      <c r="K91" s="12"/>
      <c r="L91" s="128"/>
      <c r="M91" s="128"/>
      <c r="N91" s="128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91"/>
      <c r="CS91" s="91"/>
    </row>
    <row r="92" spans="1:97" s="13" customFormat="1" x14ac:dyDescent="0.2">
      <c r="A92" s="91"/>
      <c r="B92" s="126">
        <v>61</v>
      </c>
      <c r="C92" s="3" t="s">
        <v>85</v>
      </c>
      <c r="D92" s="11"/>
      <c r="E92" s="11"/>
      <c r="F92" s="11"/>
      <c r="G92" s="11"/>
      <c r="H92" s="132" t="str">
        <f t="shared" si="7"/>
        <v/>
      </c>
      <c r="I92" s="11"/>
      <c r="J92" s="132" t="str">
        <f t="shared" si="6"/>
        <v/>
      </c>
      <c r="K92" s="12"/>
      <c r="L92" s="128"/>
      <c r="M92" s="128"/>
      <c r="N92" s="128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</row>
    <row r="93" spans="1:97" s="8" customFormat="1" x14ac:dyDescent="0.2">
      <c r="A93" s="91"/>
      <c r="B93" s="126">
        <v>62</v>
      </c>
      <c r="C93" s="3" t="s">
        <v>86</v>
      </c>
      <c r="D93" s="11"/>
      <c r="E93" s="11"/>
      <c r="F93" s="11"/>
      <c r="G93" s="11"/>
      <c r="H93" s="132" t="str">
        <f t="shared" si="7"/>
        <v/>
      </c>
      <c r="I93" s="11"/>
      <c r="J93" s="132" t="str">
        <f t="shared" si="6"/>
        <v/>
      </c>
      <c r="K93" s="12"/>
      <c r="L93" s="128"/>
      <c r="M93" s="128"/>
      <c r="N93" s="128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</row>
    <row r="94" spans="1:97" s="13" customFormat="1" x14ac:dyDescent="0.2">
      <c r="A94" s="91"/>
      <c r="B94" s="126">
        <v>63</v>
      </c>
      <c r="C94" s="3" t="s">
        <v>139</v>
      </c>
      <c r="D94" s="11"/>
      <c r="E94" s="11"/>
      <c r="F94" s="11"/>
      <c r="G94" s="11"/>
      <c r="H94" s="132" t="str">
        <f t="shared" si="7"/>
        <v/>
      </c>
      <c r="I94" s="11"/>
      <c r="J94" s="132" t="str">
        <f t="shared" si="6"/>
        <v/>
      </c>
      <c r="K94" s="12"/>
      <c r="L94" s="128"/>
      <c r="M94" s="128"/>
      <c r="N94" s="128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1"/>
      <c r="BN94" s="91"/>
      <c r="BO94" s="91"/>
      <c r="BP94" s="91"/>
      <c r="BQ94" s="91"/>
      <c r="BR94" s="91"/>
      <c r="BS94" s="91"/>
      <c r="BT94" s="91"/>
      <c r="BU94" s="91"/>
      <c r="BV94" s="91"/>
      <c r="BW94" s="91"/>
      <c r="BX94" s="91"/>
      <c r="BY94" s="91"/>
      <c r="BZ94" s="91"/>
      <c r="CA94" s="91"/>
      <c r="CB94" s="91"/>
      <c r="CC94" s="91"/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91"/>
      <c r="CQ94" s="91"/>
      <c r="CR94" s="91"/>
      <c r="CS94" s="91"/>
    </row>
    <row r="95" spans="1:97" s="8" customFormat="1" x14ac:dyDescent="0.2">
      <c r="A95" s="91"/>
      <c r="B95" s="126">
        <v>64</v>
      </c>
      <c r="C95" s="3" t="s">
        <v>87</v>
      </c>
      <c r="D95" s="11"/>
      <c r="E95" s="11"/>
      <c r="F95" s="11"/>
      <c r="G95" s="11"/>
      <c r="H95" s="132" t="str">
        <f t="shared" si="7"/>
        <v/>
      </c>
      <c r="I95" s="11"/>
      <c r="J95" s="132" t="str">
        <f t="shared" si="6"/>
        <v/>
      </c>
      <c r="K95" s="12"/>
      <c r="L95" s="128"/>
      <c r="M95" s="128"/>
      <c r="N95" s="128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</row>
    <row r="96" spans="1:97" s="13" customFormat="1" x14ac:dyDescent="0.2">
      <c r="A96" s="91"/>
      <c r="B96" s="126">
        <v>65</v>
      </c>
      <c r="C96" s="3" t="s">
        <v>88</v>
      </c>
      <c r="D96" s="11"/>
      <c r="E96" s="11"/>
      <c r="F96" s="11"/>
      <c r="G96" s="11"/>
      <c r="H96" s="132" t="str">
        <f t="shared" si="7"/>
        <v/>
      </c>
      <c r="I96" s="11"/>
      <c r="J96" s="132" t="str">
        <f t="shared" si="6"/>
        <v/>
      </c>
      <c r="K96" s="12"/>
      <c r="L96" s="128"/>
      <c r="M96" s="128"/>
      <c r="N96" s="128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</row>
    <row r="97" spans="1:97" s="8" customFormat="1" ht="17" thickBot="1" x14ac:dyDescent="0.25">
      <c r="A97" s="91"/>
      <c r="B97" s="126">
        <v>66</v>
      </c>
      <c r="C97" s="3" t="s">
        <v>89</v>
      </c>
      <c r="D97" s="11"/>
      <c r="E97" s="11"/>
      <c r="F97" s="11"/>
      <c r="G97" s="11"/>
      <c r="H97" s="132" t="str">
        <f t="shared" si="7"/>
        <v/>
      </c>
      <c r="I97" s="11"/>
      <c r="J97" s="132" t="str">
        <f t="shared" si="6"/>
        <v/>
      </c>
      <c r="K97" s="12"/>
      <c r="L97" s="128"/>
      <c r="M97" s="128"/>
      <c r="N97" s="128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</row>
    <row r="98" spans="1:97" s="8" customFormat="1" x14ac:dyDescent="0.15">
      <c r="A98" s="91"/>
      <c r="B98" s="122"/>
      <c r="C98" s="123" t="s">
        <v>90</v>
      </c>
      <c r="D98" s="122">
        <f t="shared" ref="D98:I98" si="8">COUNTIF(D88:D97,"x")</f>
        <v>0</v>
      </c>
      <c r="E98" s="122">
        <f t="shared" si="8"/>
        <v>0</v>
      </c>
      <c r="F98" s="122">
        <f t="shared" si="8"/>
        <v>0</v>
      </c>
      <c r="G98" s="122">
        <f t="shared" si="8"/>
        <v>0</v>
      </c>
      <c r="H98" s="122">
        <f t="shared" si="8"/>
        <v>0</v>
      </c>
      <c r="I98" s="122">
        <f t="shared" si="8"/>
        <v>0</v>
      </c>
      <c r="J98" s="122">
        <f>E98+F98+G98+I98</f>
        <v>0</v>
      </c>
      <c r="K98" s="122" t="s">
        <v>127</v>
      </c>
      <c r="L98" s="129" t="e">
        <f>SUM(L88:L97)/(COUNT(L88:L97))</f>
        <v>#DIV/0!</v>
      </c>
      <c r="M98" s="129" t="e">
        <f>SUM(M88:M97)/(COUNT(M88:M97))</f>
        <v>#DIV/0!</v>
      </c>
      <c r="N98" s="129" t="e">
        <f>SUM(N88:N97)/COUNT(N88:N97)</f>
        <v>#DIV/0!</v>
      </c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</row>
    <row r="99" spans="1:97" s="8" customFormat="1" ht="17" thickBot="1" x14ac:dyDescent="0.2">
      <c r="A99" s="91"/>
      <c r="B99" s="121"/>
      <c r="C99" s="124" t="s">
        <v>91</v>
      </c>
      <c r="D99" s="121">
        <f>0*D98</f>
        <v>0</v>
      </c>
      <c r="E99" s="121">
        <f>E98*0.5</f>
        <v>0</v>
      </c>
      <c r="F99" s="121">
        <f>F98*0.5</f>
        <v>0</v>
      </c>
      <c r="G99" s="121">
        <f>G98</f>
        <v>0</v>
      </c>
      <c r="H99" s="121"/>
      <c r="I99" s="121"/>
      <c r="J99" s="121"/>
      <c r="K99" s="121" t="s">
        <v>125</v>
      </c>
      <c r="L99" s="130"/>
      <c r="M99" s="130"/>
      <c r="N99" s="130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  <c r="CQ99" s="91"/>
      <c r="CR99" s="91"/>
      <c r="CS99" s="91"/>
    </row>
    <row r="100" spans="1:97" s="8" customFormat="1" ht="17" thickBot="1" x14ac:dyDescent="0.2">
      <c r="A100" s="91"/>
      <c r="B100" s="47"/>
      <c r="C100" s="47"/>
      <c r="D100" s="47"/>
      <c r="E100" s="47"/>
      <c r="F100" s="14"/>
      <c r="G100" s="14"/>
      <c r="H100" s="14"/>
      <c r="I100" s="19"/>
      <c r="J100" s="19"/>
      <c r="K100" s="19"/>
      <c r="L100" s="19"/>
      <c r="M100" s="19"/>
      <c r="N100" s="14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  <c r="CQ100" s="91"/>
      <c r="CR100" s="91"/>
      <c r="CS100" s="91"/>
    </row>
    <row r="101" spans="1:97" s="8" customFormat="1" x14ac:dyDescent="0.15">
      <c r="A101" s="91"/>
      <c r="B101" s="20"/>
      <c r="C101" s="17" t="s">
        <v>49</v>
      </c>
      <c r="D101" s="21"/>
      <c r="E101" s="21"/>
      <c r="F101" s="21"/>
      <c r="G101" s="17"/>
      <c r="H101" s="22"/>
      <c r="I101" s="19"/>
      <c r="J101" s="19"/>
      <c r="K101" s="23" t="s">
        <v>50</v>
      </c>
      <c r="L101" s="24"/>
      <c r="M101" s="25">
        <f>D98</f>
        <v>0</v>
      </c>
      <c r="N101" s="14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  <c r="CQ101" s="91"/>
      <c r="CR101" s="91"/>
      <c r="CS101" s="91"/>
    </row>
    <row r="102" spans="1:97" s="8" customFormat="1" x14ac:dyDescent="0.15">
      <c r="A102" s="91"/>
      <c r="B102" s="26"/>
      <c r="C102" s="48"/>
      <c r="D102" s="19"/>
      <c r="E102" s="19"/>
      <c r="F102" s="19"/>
      <c r="G102" s="18"/>
      <c r="H102" s="27"/>
      <c r="I102" s="19"/>
      <c r="J102" s="19"/>
      <c r="K102" s="177" t="s">
        <v>51</v>
      </c>
      <c r="L102" s="178"/>
      <c r="M102" s="179">
        <f>E99+F99+G98+I98</f>
        <v>0</v>
      </c>
      <c r="N102" s="14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</row>
    <row r="103" spans="1:97" s="8" customFormat="1" x14ac:dyDescent="0.15">
      <c r="A103" s="91"/>
      <c r="B103" s="26"/>
      <c r="C103" s="18"/>
      <c r="D103" s="19"/>
      <c r="E103" s="19"/>
      <c r="F103" s="19"/>
      <c r="G103" s="18"/>
      <c r="H103" s="27"/>
      <c r="I103" s="19"/>
      <c r="J103" s="19"/>
      <c r="K103" s="31" t="s">
        <v>52</v>
      </c>
      <c r="L103" s="32"/>
      <c r="M103" s="33">
        <f>H98</f>
        <v>0</v>
      </c>
      <c r="N103" s="34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</row>
    <row r="104" spans="1:97" s="8" customFormat="1" x14ac:dyDescent="0.15">
      <c r="A104" s="91"/>
      <c r="B104" s="26"/>
      <c r="C104" s="18"/>
      <c r="D104" s="19"/>
      <c r="E104" s="19"/>
      <c r="F104" s="19"/>
      <c r="G104" s="18"/>
      <c r="H104" s="27"/>
      <c r="I104" s="19"/>
      <c r="J104" s="19"/>
      <c r="K104" s="35" t="s">
        <v>53</v>
      </c>
      <c r="L104" s="36"/>
      <c r="M104" s="37" t="e">
        <f>M102/M103</f>
        <v>#DIV/0!</v>
      </c>
      <c r="N104" s="14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1"/>
    </row>
    <row r="105" spans="1:97" s="8" customFormat="1" ht="17" thickBot="1" x14ac:dyDescent="0.2">
      <c r="A105" s="91"/>
      <c r="B105" s="38"/>
      <c r="C105" s="49"/>
      <c r="D105" s="39"/>
      <c r="E105" s="39"/>
      <c r="F105" s="39"/>
      <c r="G105" s="49"/>
      <c r="H105" s="40"/>
      <c r="I105" s="19"/>
      <c r="J105" s="19"/>
      <c r="K105" s="19"/>
      <c r="L105" s="19"/>
      <c r="M105" s="19"/>
      <c r="N105" s="19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1"/>
      <c r="CK105" s="91"/>
      <c r="CL105" s="91"/>
      <c r="CM105" s="91"/>
      <c r="CN105" s="91"/>
      <c r="CO105" s="91"/>
      <c r="CP105" s="91"/>
      <c r="CQ105" s="91"/>
      <c r="CR105" s="91"/>
      <c r="CS105" s="91"/>
    </row>
    <row r="106" spans="1:97" s="8" customFormat="1" ht="17" thickBot="1" x14ac:dyDescent="0.2">
      <c r="A106" s="9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</row>
    <row r="107" spans="1:97" s="8" customFormat="1" ht="33" customHeight="1" thickBot="1" x14ac:dyDescent="0.2">
      <c r="A107" s="91"/>
      <c r="B107" s="226"/>
      <c r="C107" s="227" t="s">
        <v>138</v>
      </c>
      <c r="D107" s="228"/>
      <c r="E107" s="228"/>
      <c r="F107" s="228"/>
      <c r="G107" s="228"/>
      <c r="H107" s="228"/>
      <c r="I107" s="228"/>
      <c r="J107" s="228"/>
      <c r="K107" s="229"/>
      <c r="L107" s="234"/>
      <c r="M107" s="234"/>
      <c r="N107" s="234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1"/>
    </row>
    <row r="108" spans="1:97" s="13" customFormat="1" x14ac:dyDescent="0.15">
      <c r="A108" s="91"/>
      <c r="B108" s="230">
        <v>67</v>
      </c>
      <c r="C108" s="1" t="s">
        <v>92</v>
      </c>
      <c r="D108" s="9"/>
      <c r="E108" s="9"/>
      <c r="F108" s="9"/>
      <c r="G108" s="9"/>
      <c r="H108" s="232" t="str">
        <f>IF(D108="x","x","")&amp;IF(E108="x","x","")&amp;IF(F108="x","x","")&amp;IF(G108="x","x","")</f>
        <v/>
      </c>
      <c r="I108" s="9"/>
      <c r="J108" s="232" t="str">
        <f>IF(E108="x","x","")&amp;IF(F108="x","x","")&amp;IF(G108="x","x","")&amp;IF(I108="x","x","")</f>
        <v/>
      </c>
      <c r="K108" s="10"/>
      <c r="L108" s="235"/>
      <c r="M108" s="235"/>
      <c r="N108" s="235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1"/>
      <c r="CN108" s="91"/>
      <c r="CO108" s="91"/>
      <c r="CP108" s="91"/>
      <c r="CQ108" s="91"/>
      <c r="CR108" s="91"/>
      <c r="CS108" s="91"/>
    </row>
    <row r="109" spans="1:97" s="8" customFormat="1" x14ac:dyDescent="0.15">
      <c r="A109" s="91"/>
      <c r="B109" s="231">
        <v>68</v>
      </c>
      <c r="C109" s="2" t="s">
        <v>93</v>
      </c>
      <c r="D109" s="11"/>
      <c r="E109" s="11"/>
      <c r="F109" s="11"/>
      <c r="G109" s="11"/>
      <c r="H109" s="233" t="str">
        <f>IF(D109="x","x","")&amp;IF(E109="x","x","")&amp;IF(F109="x","x","")&amp;IF(G109="x","x","")</f>
        <v/>
      </c>
      <c r="I109" s="11"/>
      <c r="J109" s="233" t="str">
        <f t="shared" ref="J109:J125" si="9">IF(E109="x","x","")&amp;IF(F109="x","x","")&amp;IF(G109="x","x","")&amp;IF(I109="x","x","")</f>
        <v/>
      </c>
      <c r="K109" s="12"/>
      <c r="L109" s="236"/>
      <c r="M109" s="236"/>
      <c r="N109" s="236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91"/>
      <c r="BY109" s="91"/>
      <c r="BZ109" s="91"/>
      <c r="CA109" s="91"/>
      <c r="CB109" s="91"/>
      <c r="CC109" s="91"/>
      <c r="CD109" s="91"/>
      <c r="CE109" s="91"/>
      <c r="CF109" s="91"/>
      <c r="CG109" s="91"/>
      <c r="CH109" s="91"/>
      <c r="CI109" s="91"/>
      <c r="CJ109" s="91"/>
      <c r="CK109" s="91"/>
      <c r="CL109" s="91"/>
      <c r="CM109" s="91"/>
      <c r="CN109" s="91"/>
      <c r="CO109" s="91"/>
      <c r="CP109" s="91"/>
      <c r="CQ109" s="91"/>
      <c r="CR109" s="91"/>
      <c r="CS109" s="91"/>
    </row>
    <row r="110" spans="1:97" s="13" customFormat="1" x14ac:dyDescent="0.15">
      <c r="A110" s="91"/>
      <c r="B110" s="231">
        <v>69</v>
      </c>
      <c r="C110" s="2" t="s">
        <v>94</v>
      </c>
      <c r="D110" s="11"/>
      <c r="E110" s="11"/>
      <c r="F110" s="11"/>
      <c r="G110" s="11"/>
      <c r="H110" s="233" t="str">
        <f t="shared" ref="H110:H125" si="10">IF(D110="x","x","")&amp;IF(E110="x","x","")&amp;IF(F110="x","x","")&amp;IF(G110="x","x","")</f>
        <v/>
      </c>
      <c r="I110" s="11"/>
      <c r="J110" s="233" t="str">
        <f t="shared" si="9"/>
        <v/>
      </c>
      <c r="K110" s="12"/>
      <c r="L110" s="236"/>
      <c r="M110" s="236"/>
      <c r="N110" s="236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1"/>
      <c r="BN110" s="91"/>
      <c r="BO110" s="91"/>
      <c r="BP110" s="91"/>
      <c r="BQ110" s="91"/>
      <c r="BR110" s="91"/>
      <c r="BS110" s="91"/>
      <c r="BT110" s="91"/>
      <c r="BU110" s="91"/>
      <c r="BV110" s="91"/>
      <c r="BW110" s="91"/>
      <c r="BX110" s="91"/>
      <c r="BY110" s="91"/>
      <c r="BZ110" s="91"/>
      <c r="CA110" s="91"/>
      <c r="CB110" s="91"/>
      <c r="CC110" s="91"/>
      <c r="CD110" s="91"/>
      <c r="CE110" s="91"/>
      <c r="CF110" s="91"/>
      <c r="CG110" s="91"/>
      <c r="CH110" s="91"/>
      <c r="CI110" s="91"/>
      <c r="CJ110" s="91"/>
      <c r="CK110" s="91"/>
      <c r="CL110" s="91"/>
      <c r="CM110" s="91"/>
      <c r="CN110" s="91"/>
      <c r="CO110" s="91"/>
      <c r="CP110" s="91"/>
      <c r="CQ110" s="91"/>
      <c r="CR110" s="91"/>
      <c r="CS110" s="91"/>
    </row>
    <row r="111" spans="1:97" s="8" customFormat="1" x14ac:dyDescent="0.2">
      <c r="A111" s="91"/>
      <c r="B111" s="231">
        <v>70</v>
      </c>
      <c r="C111" s="3" t="s">
        <v>95</v>
      </c>
      <c r="D111" s="11"/>
      <c r="E111" s="11"/>
      <c r="F111" s="11"/>
      <c r="G111" s="11"/>
      <c r="H111" s="233" t="str">
        <f t="shared" si="10"/>
        <v/>
      </c>
      <c r="I111" s="11"/>
      <c r="J111" s="233" t="str">
        <f t="shared" si="9"/>
        <v/>
      </c>
      <c r="K111" s="12"/>
      <c r="L111" s="236"/>
      <c r="M111" s="236"/>
      <c r="N111" s="236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  <c r="BK111" s="91"/>
      <c r="BL111" s="91"/>
      <c r="BM111" s="91"/>
      <c r="BN111" s="91"/>
      <c r="BO111" s="91"/>
      <c r="BP111" s="91"/>
      <c r="BQ111" s="91"/>
      <c r="BR111" s="91"/>
      <c r="BS111" s="91"/>
      <c r="BT111" s="91"/>
      <c r="BU111" s="91"/>
      <c r="BV111" s="91"/>
      <c r="BW111" s="91"/>
      <c r="BX111" s="91"/>
      <c r="BY111" s="91"/>
      <c r="BZ111" s="91"/>
      <c r="CA111" s="91"/>
      <c r="CB111" s="91"/>
      <c r="CC111" s="91"/>
      <c r="CD111" s="91"/>
      <c r="CE111" s="91"/>
      <c r="CF111" s="91"/>
      <c r="CG111" s="91"/>
      <c r="CH111" s="91"/>
      <c r="CI111" s="91"/>
      <c r="CJ111" s="91"/>
      <c r="CK111" s="91"/>
      <c r="CL111" s="91"/>
      <c r="CM111" s="91"/>
      <c r="CN111" s="91"/>
      <c r="CO111" s="91"/>
      <c r="CP111" s="91"/>
      <c r="CQ111" s="91"/>
      <c r="CR111" s="91"/>
      <c r="CS111" s="91"/>
    </row>
    <row r="112" spans="1:97" s="13" customFormat="1" x14ac:dyDescent="0.2">
      <c r="A112" s="91"/>
      <c r="B112" s="231">
        <v>71</v>
      </c>
      <c r="C112" s="3" t="s">
        <v>96</v>
      </c>
      <c r="D112" s="11"/>
      <c r="E112" s="11"/>
      <c r="F112" s="11"/>
      <c r="G112" s="11"/>
      <c r="H112" s="233" t="str">
        <f t="shared" si="10"/>
        <v/>
      </c>
      <c r="I112" s="11"/>
      <c r="J112" s="233" t="str">
        <f t="shared" si="9"/>
        <v/>
      </c>
      <c r="K112" s="12"/>
      <c r="L112" s="236"/>
      <c r="M112" s="236"/>
      <c r="N112" s="236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</row>
    <row r="113" spans="1:97" s="8" customFormat="1" x14ac:dyDescent="0.2">
      <c r="A113" s="91"/>
      <c r="B113" s="231">
        <v>72</v>
      </c>
      <c r="C113" s="3" t="s">
        <v>97</v>
      </c>
      <c r="D113" s="11"/>
      <c r="E113" s="11"/>
      <c r="F113" s="11"/>
      <c r="G113" s="11"/>
      <c r="H113" s="233" t="str">
        <f t="shared" si="10"/>
        <v/>
      </c>
      <c r="I113" s="11"/>
      <c r="J113" s="233" t="str">
        <f t="shared" si="9"/>
        <v/>
      </c>
      <c r="K113" s="12"/>
      <c r="L113" s="236"/>
      <c r="M113" s="236"/>
      <c r="N113" s="236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1"/>
      <c r="BI113" s="91"/>
      <c r="BJ113" s="91"/>
      <c r="BK113" s="91"/>
      <c r="BL113" s="91"/>
      <c r="BM113" s="91"/>
      <c r="BN113" s="91"/>
      <c r="BO113" s="91"/>
      <c r="BP113" s="91"/>
      <c r="BQ113" s="91"/>
      <c r="BR113" s="91"/>
      <c r="BS113" s="91"/>
      <c r="BT113" s="91"/>
      <c r="BU113" s="91"/>
      <c r="BV113" s="91"/>
      <c r="BW113" s="91"/>
      <c r="BX113" s="91"/>
      <c r="BY113" s="91"/>
      <c r="BZ113" s="91"/>
      <c r="CA113" s="91"/>
      <c r="CB113" s="91"/>
      <c r="CC113" s="91"/>
      <c r="CD113" s="91"/>
      <c r="CE113" s="91"/>
      <c r="CF113" s="91"/>
      <c r="CG113" s="91"/>
      <c r="CH113" s="91"/>
      <c r="CI113" s="91"/>
      <c r="CJ113" s="91"/>
      <c r="CK113" s="91"/>
      <c r="CL113" s="91"/>
      <c r="CM113" s="91"/>
      <c r="CN113" s="91"/>
      <c r="CO113" s="91"/>
      <c r="CP113" s="91"/>
      <c r="CQ113" s="91"/>
      <c r="CR113" s="91"/>
      <c r="CS113" s="91"/>
    </row>
    <row r="114" spans="1:97" s="13" customFormat="1" x14ac:dyDescent="0.2">
      <c r="A114" s="91"/>
      <c r="B114" s="231">
        <v>73</v>
      </c>
      <c r="C114" s="3" t="s">
        <v>98</v>
      </c>
      <c r="D114" s="11"/>
      <c r="E114" s="11"/>
      <c r="F114" s="11"/>
      <c r="G114" s="11"/>
      <c r="H114" s="233" t="str">
        <f t="shared" si="10"/>
        <v/>
      </c>
      <c r="I114" s="11"/>
      <c r="J114" s="233" t="str">
        <f t="shared" si="9"/>
        <v/>
      </c>
      <c r="K114" s="12"/>
      <c r="L114" s="236"/>
      <c r="M114" s="236"/>
      <c r="N114" s="236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1"/>
      <c r="BS114" s="91"/>
      <c r="BT114" s="91"/>
      <c r="BU114" s="91"/>
      <c r="BV114" s="91"/>
      <c r="BW114" s="91"/>
      <c r="BX114" s="91"/>
      <c r="BY114" s="91"/>
      <c r="BZ114" s="91"/>
      <c r="CA114" s="91"/>
      <c r="CB114" s="91"/>
      <c r="CC114" s="91"/>
      <c r="CD114" s="91"/>
      <c r="CE114" s="91"/>
      <c r="CF114" s="91"/>
      <c r="CG114" s="91"/>
      <c r="CH114" s="91"/>
      <c r="CI114" s="91"/>
      <c r="CJ114" s="91"/>
      <c r="CK114" s="91"/>
      <c r="CL114" s="91"/>
      <c r="CM114" s="91"/>
      <c r="CN114" s="91"/>
      <c r="CO114" s="91"/>
      <c r="CP114" s="91"/>
      <c r="CQ114" s="91"/>
      <c r="CR114" s="91"/>
      <c r="CS114" s="91"/>
    </row>
    <row r="115" spans="1:97" s="8" customFormat="1" x14ac:dyDescent="0.2">
      <c r="A115" s="91"/>
      <c r="B115" s="231">
        <v>74</v>
      </c>
      <c r="C115" s="3" t="s">
        <v>99</v>
      </c>
      <c r="D115" s="11"/>
      <c r="E115" s="11"/>
      <c r="F115" s="11"/>
      <c r="G115" s="11"/>
      <c r="H115" s="233" t="str">
        <f t="shared" si="10"/>
        <v/>
      </c>
      <c r="I115" s="11"/>
      <c r="J115" s="233" t="str">
        <f t="shared" si="9"/>
        <v/>
      </c>
      <c r="K115" s="12"/>
      <c r="L115" s="237"/>
      <c r="M115" s="237"/>
      <c r="N115" s="237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1"/>
      <c r="BU115" s="91"/>
      <c r="BV115" s="91"/>
      <c r="BW115" s="91"/>
      <c r="BX115" s="91"/>
      <c r="BY115" s="91"/>
      <c r="BZ115" s="91"/>
      <c r="CA115" s="91"/>
      <c r="CB115" s="91"/>
      <c r="CC115" s="91"/>
      <c r="CD115" s="91"/>
      <c r="CE115" s="91"/>
      <c r="CF115" s="91"/>
      <c r="CG115" s="91"/>
      <c r="CH115" s="91"/>
      <c r="CI115" s="91"/>
      <c r="CJ115" s="91"/>
      <c r="CK115" s="91"/>
      <c r="CL115" s="91"/>
      <c r="CM115" s="91"/>
      <c r="CN115" s="91"/>
      <c r="CO115" s="91"/>
      <c r="CP115" s="91"/>
      <c r="CQ115" s="91"/>
      <c r="CR115" s="91"/>
      <c r="CS115" s="91"/>
    </row>
    <row r="116" spans="1:97" s="13" customFormat="1" x14ac:dyDescent="0.2">
      <c r="A116" s="91"/>
      <c r="B116" s="231">
        <v>75</v>
      </c>
      <c r="C116" s="3" t="s">
        <v>100</v>
      </c>
      <c r="D116" s="11"/>
      <c r="E116" s="11"/>
      <c r="F116" s="11"/>
      <c r="G116" s="11"/>
      <c r="H116" s="233" t="str">
        <f t="shared" si="10"/>
        <v/>
      </c>
      <c r="I116" s="11"/>
      <c r="J116" s="233" t="str">
        <f t="shared" si="9"/>
        <v/>
      </c>
      <c r="K116" s="12"/>
      <c r="L116" s="237"/>
      <c r="M116" s="237"/>
      <c r="N116" s="237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1"/>
      <c r="BI116" s="91"/>
      <c r="BJ116" s="91"/>
      <c r="BK116" s="91"/>
      <c r="BL116" s="91"/>
      <c r="BM116" s="91"/>
      <c r="BN116" s="91"/>
      <c r="BO116" s="91"/>
      <c r="BP116" s="91"/>
      <c r="BQ116" s="91"/>
      <c r="BR116" s="91"/>
      <c r="BS116" s="91"/>
      <c r="BT116" s="91"/>
      <c r="BU116" s="91"/>
      <c r="BV116" s="91"/>
      <c r="BW116" s="91"/>
      <c r="BX116" s="91"/>
      <c r="BY116" s="91"/>
      <c r="BZ116" s="91"/>
      <c r="CA116" s="91"/>
      <c r="CB116" s="91"/>
      <c r="CC116" s="91"/>
      <c r="CD116" s="91"/>
      <c r="CE116" s="91"/>
      <c r="CF116" s="91"/>
      <c r="CG116" s="91"/>
      <c r="CH116" s="91"/>
      <c r="CI116" s="91"/>
      <c r="CJ116" s="91"/>
      <c r="CK116" s="91"/>
      <c r="CL116" s="91"/>
      <c r="CM116" s="91"/>
      <c r="CN116" s="91"/>
      <c r="CO116" s="91"/>
      <c r="CP116" s="91"/>
      <c r="CQ116" s="91"/>
      <c r="CR116" s="91"/>
      <c r="CS116" s="91"/>
    </row>
    <row r="117" spans="1:97" s="8" customFormat="1" x14ac:dyDescent="0.2">
      <c r="A117" s="91"/>
      <c r="B117" s="231">
        <v>76</v>
      </c>
      <c r="C117" s="3" t="s">
        <v>101</v>
      </c>
      <c r="D117" s="11"/>
      <c r="E117" s="11"/>
      <c r="F117" s="11"/>
      <c r="G117" s="11"/>
      <c r="H117" s="233" t="str">
        <f t="shared" si="10"/>
        <v/>
      </c>
      <c r="I117" s="11"/>
      <c r="J117" s="233" t="str">
        <f t="shared" si="9"/>
        <v/>
      </c>
      <c r="K117" s="12"/>
      <c r="L117" s="237"/>
      <c r="M117" s="237"/>
      <c r="N117" s="237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91"/>
      <c r="BJ117" s="91"/>
      <c r="BK117" s="91"/>
      <c r="BL117" s="91"/>
      <c r="BM117" s="91"/>
      <c r="BN117" s="91"/>
      <c r="BO117" s="91"/>
      <c r="BP117" s="91"/>
      <c r="BQ117" s="91"/>
      <c r="BR117" s="91"/>
      <c r="BS117" s="91"/>
      <c r="BT117" s="91"/>
      <c r="BU117" s="91"/>
      <c r="BV117" s="91"/>
      <c r="BW117" s="91"/>
      <c r="BX117" s="91"/>
      <c r="BY117" s="91"/>
      <c r="BZ117" s="91"/>
      <c r="CA117" s="91"/>
      <c r="CB117" s="91"/>
      <c r="CC117" s="91"/>
      <c r="CD117" s="91"/>
      <c r="CE117" s="91"/>
      <c r="CF117" s="91"/>
      <c r="CG117" s="91"/>
      <c r="CH117" s="91"/>
      <c r="CI117" s="91"/>
      <c r="CJ117" s="91"/>
      <c r="CK117" s="91"/>
      <c r="CL117" s="91"/>
      <c r="CM117" s="91"/>
      <c r="CN117" s="91"/>
      <c r="CO117" s="91"/>
      <c r="CP117" s="91"/>
      <c r="CQ117" s="91"/>
      <c r="CR117" s="91"/>
      <c r="CS117" s="91"/>
    </row>
    <row r="118" spans="1:97" s="13" customFormat="1" x14ac:dyDescent="0.15">
      <c r="A118" s="91"/>
      <c r="B118" s="230">
        <v>77</v>
      </c>
      <c r="C118" s="1" t="s">
        <v>102</v>
      </c>
      <c r="D118" s="9"/>
      <c r="E118" s="9"/>
      <c r="F118" s="9"/>
      <c r="G118" s="9"/>
      <c r="H118" s="232" t="str">
        <f t="shared" si="10"/>
        <v/>
      </c>
      <c r="I118" s="9"/>
      <c r="J118" s="232" t="str">
        <f t="shared" si="9"/>
        <v/>
      </c>
      <c r="K118" s="10"/>
      <c r="L118" s="237"/>
      <c r="M118" s="237"/>
      <c r="N118" s="237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  <c r="BP118" s="91"/>
      <c r="BQ118" s="91"/>
      <c r="BR118" s="91"/>
      <c r="BS118" s="91"/>
      <c r="BT118" s="91"/>
      <c r="BU118" s="91"/>
      <c r="BV118" s="91"/>
      <c r="BW118" s="91"/>
      <c r="BX118" s="91"/>
      <c r="BY118" s="91"/>
      <c r="BZ118" s="91"/>
      <c r="CA118" s="91"/>
      <c r="CB118" s="91"/>
      <c r="CC118" s="91"/>
      <c r="CD118" s="91"/>
      <c r="CE118" s="91"/>
      <c r="CF118" s="91"/>
      <c r="CG118" s="91"/>
      <c r="CH118" s="91"/>
      <c r="CI118" s="91"/>
      <c r="CJ118" s="91"/>
      <c r="CK118" s="91"/>
      <c r="CL118" s="91"/>
      <c r="CM118" s="91"/>
      <c r="CN118" s="91"/>
      <c r="CO118" s="91"/>
      <c r="CP118" s="91"/>
      <c r="CQ118" s="91"/>
      <c r="CR118" s="91"/>
      <c r="CS118" s="91"/>
    </row>
    <row r="119" spans="1:97" s="8" customFormat="1" x14ac:dyDescent="0.15">
      <c r="A119" s="91"/>
      <c r="B119" s="231">
        <v>78</v>
      </c>
      <c r="C119" s="2" t="s">
        <v>103</v>
      </c>
      <c r="D119" s="11"/>
      <c r="E119" s="11"/>
      <c r="F119" s="11"/>
      <c r="G119" s="11"/>
      <c r="H119" s="233" t="str">
        <f t="shared" si="10"/>
        <v/>
      </c>
      <c r="I119" s="11"/>
      <c r="J119" s="233" t="str">
        <f t="shared" si="9"/>
        <v/>
      </c>
      <c r="K119" s="12"/>
      <c r="L119" s="237"/>
      <c r="M119" s="237"/>
      <c r="N119" s="237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1"/>
      <c r="BI119" s="91"/>
      <c r="BJ119" s="91"/>
      <c r="BK119" s="91"/>
      <c r="BL119" s="91"/>
      <c r="BM119" s="91"/>
      <c r="BN119" s="91"/>
      <c r="BO119" s="91"/>
      <c r="BP119" s="91"/>
      <c r="BQ119" s="91"/>
      <c r="BR119" s="91"/>
      <c r="BS119" s="91"/>
      <c r="BT119" s="91"/>
      <c r="BU119" s="91"/>
      <c r="BV119" s="91"/>
      <c r="BW119" s="91"/>
      <c r="BX119" s="91"/>
      <c r="BY119" s="91"/>
      <c r="BZ119" s="91"/>
      <c r="CA119" s="91"/>
      <c r="CB119" s="91"/>
      <c r="CC119" s="91"/>
      <c r="CD119" s="91"/>
      <c r="CE119" s="91"/>
      <c r="CF119" s="91"/>
      <c r="CG119" s="91"/>
      <c r="CH119" s="91"/>
      <c r="CI119" s="91"/>
      <c r="CJ119" s="91"/>
      <c r="CK119" s="91"/>
      <c r="CL119" s="91"/>
      <c r="CM119" s="91"/>
      <c r="CN119" s="91"/>
      <c r="CO119" s="91"/>
      <c r="CP119" s="91"/>
      <c r="CQ119" s="91"/>
      <c r="CR119" s="91"/>
      <c r="CS119" s="91"/>
    </row>
    <row r="120" spans="1:97" s="13" customFormat="1" x14ac:dyDescent="0.15">
      <c r="A120" s="91"/>
      <c r="B120" s="231">
        <v>79</v>
      </c>
      <c r="C120" s="2" t="s">
        <v>104</v>
      </c>
      <c r="D120" s="11"/>
      <c r="E120" s="11"/>
      <c r="F120" s="11"/>
      <c r="G120" s="11"/>
      <c r="H120" s="233" t="str">
        <f t="shared" si="10"/>
        <v/>
      </c>
      <c r="I120" s="11"/>
      <c r="J120" s="233" t="str">
        <f t="shared" si="9"/>
        <v/>
      </c>
      <c r="K120" s="12"/>
      <c r="L120" s="237"/>
      <c r="M120" s="237"/>
      <c r="N120" s="237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1"/>
      <c r="BI120" s="91"/>
      <c r="BJ120" s="91"/>
      <c r="BK120" s="91"/>
      <c r="BL120" s="91"/>
      <c r="BM120" s="91"/>
      <c r="BN120" s="91"/>
      <c r="BO120" s="91"/>
      <c r="BP120" s="91"/>
      <c r="BQ120" s="91"/>
      <c r="BR120" s="91"/>
      <c r="BS120" s="91"/>
      <c r="BT120" s="91"/>
      <c r="BU120" s="91"/>
      <c r="BV120" s="91"/>
      <c r="BW120" s="91"/>
      <c r="BX120" s="91"/>
      <c r="BY120" s="91"/>
      <c r="BZ120" s="91"/>
      <c r="CA120" s="91"/>
      <c r="CB120" s="91"/>
      <c r="CC120" s="91"/>
      <c r="CD120" s="91"/>
      <c r="CE120" s="91"/>
      <c r="CF120" s="91"/>
      <c r="CG120" s="91"/>
      <c r="CH120" s="91"/>
      <c r="CI120" s="91"/>
      <c r="CJ120" s="91"/>
      <c r="CK120" s="91"/>
      <c r="CL120" s="91"/>
      <c r="CM120" s="91"/>
      <c r="CN120" s="91"/>
      <c r="CO120" s="91"/>
      <c r="CP120" s="91"/>
      <c r="CQ120" s="91"/>
      <c r="CR120" s="91"/>
      <c r="CS120" s="91"/>
    </row>
    <row r="121" spans="1:97" s="8" customFormat="1" x14ac:dyDescent="0.2">
      <c r="A121" s="91"/>
      <c r="B121" s="231">
        <v>80</v>
      </c>
      <c r="C121" s="3" t="s">
        <v>105</v>
      </c>
      <c r="D121" s="11"/>
      <c r="E121" s="11"/>
      <c r="F121" s="11"/>
      <c r="G121" s="11"/>
      <c r="H121" s="233" t="str">
        <f t="shared" si="10"/>
        <v/>
      </c>
      <c r="I121" s="11"/>
      <c r="J121" s="233" t="str">
        <f t="shared" si="9"/>
        <v/>
      </c>
      <c r="K121" s="12"/>
      <c r="L121" s="237"/>
      <c r="M121" s="237"/>
      <c r="N121" s="237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  <c r="BI121" s="91"/>
      <c r="BJ121" s="91"/>
      <c r="BK121" s="91"/>
      <c r="BL121" s="91"/>
      <c r="BM121" s="91"/>
      <c r="BN121" s="91"/>
      <c r="BO121" s="91"/>
      <c r="BP121" s="91"/>
      <c r="BQ121" s="91"/>
      <c r="BR121" s="91"/>
      <c r="BS121" s="91"/>
      <c r="BT121" s="91"/>
      <c r="BU121" s="91"/>
      <c r="BV121" s="91"/>
      <c r="BW121" s="91"/>
      <c r="BX121" s="91"/>
      <c r="BY121" s="91"/>
      <c r="BZ121" s="91"/>
      <c r="CA121" s="91"/>
      <c r="CB121" s="91"/>
      <c r="CC121" s="91"/>
      <c r="CD121" s="91"/>
      <c r="CE121" s="91"/>
      <c r="CF121" s="91"/>
      <c r="CG121" s="91"/>
      <c r="CH121" s="91"/>
      <c r="CI121" s="91"/>
      <c r="CJ121" s="91"/>
      <c r="CK121" s="91"/>
      <c r="CL121" s="91"/>
      <c r="CM121" s="91"/>
      <c r="CN121" s="91"/>
      <c r="CO121" s="91"/>
      <c r="CP121" s="91"/>
      <c r="CQ121" s="91"/>
      <c r="CR121" s="91"/>
      <c r="CS121" s="91"/>
    </row>
    <row r="122" spans="1:97" s="13" customFormat="1" x14ac:dyDescent="0.2">
      <c r="A122" s="91"/>
      <c r="B122" s="231">
        <v>81</v>
      </c>
      <c r="C122" s="3" t="s">
        <v>106</v>
      </c>
      <c r="D122" s="11"/>
      <c r="E122" s="11"/>
      <c r="F122" s="11"/>
      <c r="G122" s="11"/>
      <c r="H122" s="233" t="str">
        <f t="shared" si="10"/>
        <v/>
      </c>
      <c r="I122" s="11"/>
      <c r="J122" s="233" t="str">
        <f t="shared" si="9"/>
        <v/>
      </c>
      <c r="K122" s="12"/>
      <c r="L122" s="237"/>
      <c r="M122" s="237"/>
      <c r="N122" s="237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  <c r="BJ122" s="91"/>
      <c r="BK122" s="91"/>
      <c r="BL122" s="91"/>
      <c r="BM122" s="91"/>
      <c r="BN122" s="91"/>
      <c r="BO122" s="91"/>
      <c r="BP122" s="91"/>
      <c r="BQ122" s="91"/>
      <c r="BR122" s="91"/>
      <c r="BS122" s="91"/>
      <c r="BT122" s="91"/>
      <c r="BU122" s="91"/>
      <c r="BV122" s="91"/>
      <c r="BW122" s="91"/>
      <c r="BX122" s="91"/>
      <c r="BY122" s="91"/>
      <c r="BZ122" s="91"/>
      <c r="CA122" s="91"/>
      <c r="CB122" s="91"/>
      <c r="CC122" s="91"/>
      <c r="CD122" s="91"/>
      <c r="CE122" s="91"/>
      <c r="CF122" s="91"/>
      <c r="CG122" s="91"/>
      <c r="CH122" s="91"/>
      <c r="CI122" s="91"/>
      <c r="CJ122" s="91"/>
      <c r="CK122" s="91"/>
      <c r="CL122" s="91"/>
      <c r="CM122" s="91"/>
      <c r="CN122" s="91"/>
      <c r="CO122" s="91"/>
      <c r="CP122" s="91"/>
      <c r="CQ122" s="91"/>
      <c r="CR122" s="91"/>
      <c r="CS122" s="91"/>
    </row>
    <row r="123" spans="1:97" s="8" customFormat="1" x14ac:dyDescent="0.2">
      <c r="A123" s="91"/>
      <c r="B123" s="231">
        <v>82</v>
      </c>
      <c r="C123" s="3" t="s">
        <v>140</v>
      </c>
      <c r="D123" s="11"/>
      <c r="E123" s="11"/>
      <c r="F123" s="11"/>
      <c r="G123" s="11"/>
      <c r="H123" s="233" t="str">
        <f t="shared" si="10"/>
        <v/>
      </c>
      <c r="I123" s="11"/>
      <c r="J123" s="233" t="str">
        <f t="shared" si="9"/>
        <v/>
      </c>
      <c r="K123" s="12"/>
      <c r="L123" s="236"/>
      <c r="M123" s="236"/>
      <c r="N123" s="236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91"/>
      <c r="BK123" s="91"/>
      <c r="BL123" s="91"/>
      <c r="BM123" s="91"/>
      <c r="BN123" s="91"/>
      <c r="BO123" s="91"/>
      <c r="BP123" s="91"/>
      <c r="BQ123" s="91"/>
      <c r="BR123" s="91"/>
      <c r="BS123" s="91"/>
      <c r="BT123" s="91"/>
      <c r="BU123" s="91"/>
      <c r="BV123" s="91"/>
      <c r="BW123" s="91"/>
      <c r="BX123" s="91"/>
      <c r="BY123" s="91"/>
      <c r="BZ123" s="91"/>
      <c r="CA123" s="91"/>
      <c r="CB123" s="91"/>
      <c r="CC123" s="91"/>
      <c r="CD123" s="91"/>
      <c r="CE123" s="91"/>
      <c r="CF123" s="91"/>
      <c r="CG123" s="91"/>
      <c r="CH123" s="91"/>
      <c r="CI123" s="91"/>
      <c r="CJ123" s="91"/>
      <c r="CK123" s="91"/>
      <c r="CL123" s="91"/>
      <c r="CM123" s="91"/>
      <c r="CN123" s="91"/>
      <c r="CO123" s="91"/>
      <c r="CP123" s="91"/>
      <c r="CQ123" s="91"/>
      <c r="CR123" s="91"/>
      <c r="CS123" s="91"/>
    </row>
    <row r="124" spans="1:97" s="13" customFormat="1" x14ac:dyDescent="0.2">
      <c r="A124" s="91"/>
      <c r="B124" s="231">
        <v>83</v>
      </c>
      <c r="C124" s="3" t="s">
        <v>107</v>
      </c>
      <c r="D124" s="11"/>
      <c r="E124" s="11"/>
      <c r="F124" s="11"/>
      <c r="G124" s="11"/>
      <c r="H124" s="233" t="str">
        <f t="shared" si="10"/>
        <v/>
      </c>
      <c r="I124" s="11"/>
      <c r="J124" s="233" t="str">
        <f t="shared" si="9"/>
        <v/>
      </c>
      <c r="K124" s="12"/>
      <c r="L124" s="236"/>
      <c r="M124" s="236"/>
      <c r="N124" s="236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1"/>
      <c r="BY124" s="91"/>
      <c r="BZ124" s="91"/>
      <c r="CA124" s="91"/>
      <c r="CB124" s="91"/>
      <c r="CC124" s="91"/>
      <c r="CD124" s="91"/>
      <c r="CE124" s="91"/>
      <c r="CF124" s="91"/>
      <c r="CG124" s="91"/>
      <c r="CH124" s="91"/>
      <c r="CI124" s="91"/>
      <c r="CJ124" s="91"/>
      <c r="CK124" s="91"/>
      <c r="CL124" s="91"/>
      <c r="CM124" s="91"/>
      <c r="CN124" s="91"/>
      <c r="CO124" s="91"/>
      <c r="CP124" s="91"/>
      <c r="CQ124" s="91"/>
      <c r="CR124" s="91"/>
      <c r="CS124" s="91"/>
    </row>
    <row r="125" spans="1:97" s="8" customFormat="1" ht="17" thickBot="1" x14ac:dyDescent="0.25">
      <c r="A125" s="91"/>
      <c r="B125" s="231">
        <v>84</v>
      </c>
      <c r="C125" s="3" t="s">
        <v>108</v>
      </c>
      <c r="D125" s="11"/>
      <c r="E125" s="11"/>
      <c r="F125" s="11"/>
      <c r="G125" s="11"/>
      <c r="H125" s="233" t="str">
        <f t="shared" si="10"/>
        <v/>
      </c>
      <c r="I125" s="11"/>
      <c r="J125" s="233" t="str">
        <f t="shared" si="9"/>
        <v/>
      </c>
      <c r="K125" s="12"/>
      <c r="L125" s="236"/>
      <c r="M125" s="236"/>
      <c r="N125" s="236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91"/>
      <c r="BY125" s="91"/>
      <c r="BZ125" s="91"/>
      <c r="CA125" s="91"/>
      <c r="CB125" s="91"/>
      <c r="CC125" s="91"/>
      <c r="CD125" s="91"/>
      <c r="CE125" s="91"/>
      <c r="CF125" s="91"/>
      <c r="CG125" s="91"/>
      <c r="CH125" s="91"/>
      <c r="CI125" s="91"/>
      <c r="CJ125" s="91"/>
      <c r="CK125" s="91"/>
      <c r="CL125" s="91"/>
      <c r="CM125" s="91"/>
      <c r="CN125" s="91"/>
      <c r="CO125" s="91"/>
      <c r="CP125" s="91"/>
      <c r="CQ125" s="91"/>
      <c r="CR125" s="91"/>
      <c r="CS125" s="91"/>
    </row>
    <row r="126" spans="1:97" s="8" customFormat="1" x14ac:dyDescent="0.15">
      <c r="A126" s="91"/>
      <c r="B126" s="222"/>
      <c r="C126" s="223" t="s">
        <v>109</v>
      </c>
      <c r="D126" s="222">
        <f t="shared" ref="D126:I126" si="11">COUNTIF(D108:D125,"x")</f>
        <v>0</v>
      </c>
      <c r="E126" s="222">
        <f t="shared" si="11"/>
        <v>0</v>
      </c>
      <c r="F126" s="222">
        <f t="shared" si="11"/>
        <v>0</v>
      </c>
      <c r="G126" s="222">
        <f t="shared" si="11"/>
        <v>0</v>
      </c>
      <c r="H126" s="222">
        <f t="shared" si="11"/>
        <v>0</v>
      </c>
      <c r="I126" s="222">
        <f t="shared" si="11"/>
        <v>0</v>
      </c>
      <c r="J126" s="222">
        <f>E126+F126+G126+I126</f>
        <v>0</v>
      </c>
      <c r="K126" s="222" t="s">
        <v>126</v>
      </c>
      <c r="L126" s="238" t="e">
        <f>SUM(L108:L125)/(COUNT(L108:L125))</f>
        <v>#DIV/0!</v>
      </c>
      <c r="M126" s="238" t="e">
        <f>SUM(M108:M125)/(COUNT(M108:M125))</f>
        <v>#DIV/0!</v>
      </c>
      <c r="N126" s="238" t="e">
        <f>SUM(N108:N125)/COUNT(N108:N125)</f>
        <v>#DIV/0!</v>
      </c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91"/>
      <c r="BY126" s="91"/>
      <c r="BZ126" s="91"/>
      <c r="CA126" s="91"/>
      <c r="CB126" s="91"/>
      <c r="CC126" s="91"/>
      <c r="CD126" s="91"/>
      <c r="CE126" s="91"/>
      <c r="CF126" s="91"/>
      <c r="CG126" s="91"/>
      <c r="CH126" s="91"/>
      <c r="CI126" s="91"/>
      <c r="CJ126" s="91"/>
      <c r="CK126" s="91"/>
      <c r="CL126" s="91"/>
      <c r="CM126" s="91"/>
      <c r="CN126" s="91"/>
      <c r="CO126" s="91"/>
      <c r="CP126" s="91"/>
      <c r="CQ126" s="91"/>
      <c r="CR126" s="91"/>
      <c r="CS126" s="91"/>
    </row>
    <row r="127" spans="1:97" s="8" customFormat="1" ht="17" thickBot="1" x14ac:dyDescent="0.2">
      <c r="A127" s="92"/>
      <c r="B127" s="224"/>
      <c r="C127" s="225" t="s">
        <v>110</v>
      </c>
      <c r="D127" s="224">
        <f>0*D126</f>
        <v>0</v>
      </c>
      <c r="E127" s="224">
        <f>E126*0.5</f>
        <v>0</v>
      </c>
      <c r="F127" s="224">
        <f>F126*0.5</f>
        <v>0</v>
      </c>
      <c r="G127" s="224">
        <f>G126</f>
        <v>0</v>
      </c>
      <c r="H127" s="224"/>
      <c r="I127" s="224"/>
      <c r="J127" s="224"/>
      <c r="K127" s="224" t="s">
        <v>111</v>
      </c>
      <c r="L127" s="239"/>
      <c r="M127" s="239"/>
      <c r="N127" s="239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1"/>
      <c r="CC127" s="91"/>
      <c r="CD127" s="91"/>
      <c r="CE127" s="91"/>
      <c r="CF127" s="91"/>
      <c r="CG127" s="91"/>
      <c r="CH127" s="91"/>
      <c r="CI127" s="91"/>
      <c r="CJ127" s="91"/>
      <c r="CK127" s="91"/>
      <c r="CL127" s="91"/>
      <c r="CM127" s="91"/>
      <c r="CN127" s="91"/>
      <c r="CO127" s="91"/>
      <c r="CP127" s="91"/>
      <c r="CQ127" s="91"/>
      <c r="CR127" s="91"/>
      <c r="CS127" s="91"/>
    </row>
    <row r="128" spans="1:97" s="8" customFormat="1" ht="17" thickBot="1" x14ac:dyDescent="0.2">
      <c r="A128" s="91"/>
      <c r="B128" s="47"/>
      <c r="C128" s="14"/>
      <c r="D128" s="14"/>
      <c r="E128" s="14"/>
      <c r="F128" s="14"/>
      <c r="G128" s="14"/>
      <c r="H128" s="14"/>
      <c r="I128" s="18"/>
      <c r="J128" s="50"/>
      <c r="K128" s="19"/>
      <c r="L128" s="19"/>
      <c r="M128" s="19"/>
      <c r="N128" s="14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91"/>
      <c r="BN128" s="91"/>
      <c r="BO128" s="91"/>
      <c r="BP128" s="91"/>
      <c r="BQ128" s="91"/>
      <c r="BR128" s="91"/>
      <c r="BS128" s="91"/>
      <c r="BT128" s="91"/>
      <c r="BU128" s="91"/>
      <c r="BV128" s="91"/>
      <c r="BW128" s="91"/>
      <c r="BX128" s="91"/>
      <c r="BY128" s="91"/>
      <c r="BZ128" s="91"/>
      <c r="CA128" s="91"/>
      <c r="CB128" s="91"/>
      <c r="CC128" s="91"/>
      <c r="CD128" s="91"/>
      <c r="CE128" s="91"/>
      <c r="CF128" s="91"/>
      <c r="CG128" s="91"/>
      <c r="CH128" s="91"/>
      <c r="CI128" s="91"/>
      <c r="CJ128" s="91"/>
      <c r="CK128" s="91"/>
      <c r="CL128" s="91"/>
      <c r="CM128" s="91"/>
      <c r="CN128" s="91"/>
      <c r="CO128" s="91"/>
      <c r="CP128" s="91"/>
      <c r="CQ128" s="91"/>
      <c r="CR128" s="91"/>
      <c r="CS128" s="91"/>
    </row>
    <row r="129" spans="1:97" s="8" customFormat="1" x14ac:dyDescent="0.15">
      <c r="A129" s="91"/>
      <c r="B129" s="20"/>
      <c r="C129" s="17" t="s">
        <v>49</v>
      </c>
      <c r="D129" s="21"/>
      <c r="E129" s="21"/>
      <c r="F129" s="21"/>
      <c r="G129" s="17"/>
      <c r="H129" s="22"/>
      <c r="I129" s="19"/>
      <c r="J129" s="19"/>
      <c r="K129" s="23" t="s">
        <v>50</v>
      </c>
      <c r="L129" s="24"/>
      <c r="M129" s="25">
        <f>D126</f>
        <v>0</v>
      </c>
      <c r="N129" s="14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  <c r="CC129" s="91"/>
      <c r="CD129" s="91"/>
      <c r="CE129" s="91"/>
      <c r="CF129" s="91"/>
      <c r="CG129" s="91"/>
      <c r="CH129" s="91"/>
      <c r="CI129" s="91"/>
      <c r="CJ129" s="91"/>
      <c r="CK129" s="91"/>
      <c r="CL129" s="91"/>
      <c r="CM129" s="91"/>
      <c r="CN129" s="91"/>
      <c r="CO129" s="91"/>
      <c r="CP129" s="91"/>
      <c r="CQ129" s="91"/>
      <c r="CR129" s="91"/>
      <c r="CS129" s="91"/>
    </row>
    <row r="130" spans="1:97" s="8" customFormat="1" x14ac:dyDescent="0.15">
      <c r="A130" s="91"/>
      <c r="B130" s="26"/>
      <c r="C130" s="48"/>
      <c r="D130" s="19"/>
      <c r="E130" s="19"/>
      <c r="F130" s="19"/>
      <c r="G130" s="18"/>
      <c r="H130" s="27"/>
      <c r="I130" s="19"/>
      <c r="J130" s="19"/>
      <c r="K130" s="177" t="s">
        <v>51</v>
      </c>
      <c r="L130" s="28"/>
      <c r="M130" s="28">
        <f>E127+F127+G126+I126</f>
        <v>0</v>
      </c>
      <c r="N130" s="29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91"/>
      <c r="BI130" s="91"/>
      <c r="BJ130" s="91"/>
      <c r="BK130" s="91"/>
      <c r="BL130" s="91"/>
      <c r="BM130" s="91"/>
      <c r="BN130" s="91"/>
      <c r="BO130" s="91"/>
      <c r="BP130" s="91"/>
      <c r="BQ130" s="91"/>
      <c r="BR130" s="91"/>
      <c r="BS130" s="91"/>
      <c r="BT130" s="91"/>
      <c r="BU130" s="91"/>
      <c r="BV130" s="91"/>
      <c r="BW130" s="91"/>
      <c r="BX130" s="91"/>
      <c r="BY130" s="91"/>
      <c r="BZ130" s="91"/>
      <c r="CA130" s="91"/>
      <c r="CB130" s="91"/>
      <c r="CC130" s="91"/>
      <c r="CD130" s="91"/>
      <c r="CE130" s="91"/>
      <c r="CF130" s="91"/>
      <c r="CG130" s="91"/>
      <c r="CH130" s="91"/>
      <c r="CI130" s="91"/>
      <c r="CJ130" s="91"/>
      <c r="CK130" s="91"/>
      <c r="CL130" s="91"/>
      <c r="CM130" s="91"/>
      <c r="CN130" s="91"/>
      <c r="CO130" s="91"/>
      <c r="CP130" s="91"/>
      <c r="CQ130" s="91"/>
      <c r="CR130" s="91"/>
      <c r="CS130" s="91"/>
    </row>
    <row r="131" spans="1:97" s="8" customFormat="1" x14ac:dyDescent="0.15">
      <c r="A131" s="91"/>
      <c r="B131" s="26"/>
      <c r="C131" s="19"/>
      <c r="D131" s="19"/>
      <c r="E131" s="19"/>
      <c r="F131" s="19"/>
      <c r="G131" s="19"/>
      <c r="H131" s="27"/>
      <c r="I131" s="19"/>
      <c r="J131" s="19"/>
      <c r="K131" s="31" t="s">
        <v>52</v>
      </c>
      <c r="L131" s="32"/>
      <c r="M131" s="33">
        <f>H126</f>
        <v>0</v>
      </c>
      <c r="N131" s="5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1"/>
      <c r="BI131" s="91"/>
      <c r="BJ131" s="91"/>
      <c r="BK131" s="91"/>
      <c r="BL131" s="91"/>
      <c r="BM131" s="91"/>
      <c r="BN131" s="91"/>
      <c r="BO131" s="91"/>
      <c r="BP131" s="91"/>
      <c r="BQ131" s="91"/>
      <c r="BR131" s="91"/>
      <c r="BS131" s="91"/>
      <c r="BT131" s="91"/>
      <c r="BU131" s="91"/>
      <c r="BV131" s="91"/>
      <c r="BW131" s="91"/>
      <c r="BX131" s="91"/>
      <c r="BY131" s="91"/>
      <c r="BZ131" s="91"/>
      <c r="CA131" s="91"/>
      <c r="CB131" s="91"/>
      <c r="CC131" s="91"/>
      <c r="CD131" s="91"/>
      <c r="CE131" s="91"/>
      <c r="CF131" s="91"/>
      <c r="CG131" s="91"/>
      <c r="CH131" s="91"/>
      <c r="CI131" s="91"/>
      <c r="CJ131" s="91"/>
      <c r="CK131" s="91"/>
      <c r="CL131" s="91"/>
      <c r="CM131" s="91"/>
      <c r="CN131" s="91"/>
      <c r="CO131" s="91"/>
      <c r="CP131" s="91"/>
      <c r="CQ131" s="91"/>
      <c r="CR131" s="91"/>
      <c r="CS131" s="91"/>
    </row>
    <row r="132" spans="1:97" s="8" customFormat="1" x14ac:dyDescent="0.15">
      <c r="A132" s="91"/>
      <c r="B132" s="38"/>
      <c r="C132" s="19"/>
      <c r="D132" s="39"/>
      <c r="E132" s="39"/>
      <c r="F132" s="39"/>
      <c r="G132" s="19"/>
      <c r="H132" s="27"/>
      <c r="I132" s="19"/>
      <c r="J132" s="19"/>
      <c r="K132" s="35" t="s">
        <v>53</v>
      </c>
      <c r="L132" s="36"/>
      <c r="M132" s="37" t="e">
        <f>M130/M131</f>
        <v>#DIV/0!</v>
      </c>
      <c r="N132" s="14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1"/>
      <c r="BI132" s="91"/>
      <c r="BJ132" s="91"/>
      <c r="BK132" s="91"/>
      <c r="BL132" s="91"/>
      <c r="BM132" s="91"/>
      <c r="BN132" s="91"/>
      <c r="BO132" s="91"/>
      <c r="BP132" s="91"/>
      <c r="BQ132" s="91"/>
      <c r="BR132" s="91"/>
      <c r="BS132" s="91"/>
      <c r="BT132" s="91"/>
      <c r="BU132" s="91"/>
      <c r="BV132" s="91"/>
      <c r="BW132" s="91"/>
      <c r="BX132" s="91"/>
      <c r="BY132" s="91"/>
      <c r="BZ132" s="91"/>
      <c r="CA132" s="91"/>
      <c r="CB132" s="91"/>
      <c r="CC132" s="91"/>
      <c r="CD132" s="91"/>
      <c r="CE132" s="91"/>
      <c r="CF132" s="91"/>
      <c r="CG132" s="91"/>
      <c r="CH132" s="91"/>
      <c r="CI132" s="91"/>
      <c r="CJ132" s="91"/>
      <c r="CK132" s="91"/>
      <c r="CL132" s="91"/>
      <c r="CM132" s="91"/>
      <c r="CN132" s="91"/>
      <c r="CO132" s="91"/>
      <c r="CP132" s="91"/>
      <c r="CQ132" s="91"/>
      <c r="CR132" s="91"/>
      <c r="CS132" s="91"/>
    </row>
    <row r="133" spans="1:97" s="8" customFormat="1" x14ac:dyDescent="0.15">
      <c r="A133" s="91"/>
      <c r="B133" s="21"/>
      <c r="C133" s="21"/>
      <c r="D133" s="19"/>
      <c r="E133" s="19"/>
      <c r="F133" s="19"/>
      <c r="G133" s="21"/>
      <c r="H133" s="21"/>
      <c r="I133" s="19"/>
      <c r="J133" s="19"/>
      <c r="K133" s="19"/>
      <c r="L133" s="19"/>
      <c r="M133" s="19"/>
      <c r="N133" s="19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1"/>
      <c r="BI133" s="91"/>
      <c r="BJ133" s="91"/>
      <c r="BK133" s="91"/>
      <c r="BL133" s="91"/>
      <c r="BM133" s="91"/>
      <c r="BN133" s="91"/>
      <c r="BO133" s="91"/>
      <c r="BP133" s="91"/>
      <c r="BQ133" s="91"/>
      <c r="BR133" s="91"/>
      <c r="BS133" s="91"/>
      <c r="BT133" s="91"/>
      <c r="BU133" s="91"/>
      <c r="BV133" s="91"/>
      <c r="BW133" s="91"/>
      <c r="BX133" s="91"/>
      <c r="BY133" s="91"/>
      <c r="BZ133" s="91"/>
      <c r="CA133" s="91"/>
      <c r="CB133" s="91"/>
      <c r="CC133" s="91"/>
      <c r="CD133" s="91"/>
      <c r="CE133" s="91"/>
      <c r="CF133" s="91"/>
      <c r="CG133" s="91"/>
      <c r="CH133" s="91"/>
      <c r="CI133" s="91"/>
      <c r="CJ133" s="91"/>
      <c r="CK133" s="91"/>
      <c r="CL133" s="91"/>
      <c r="CM133" s="91"/>
      <c r="CN133" s="91"/>
      <c r="CO133" s="91"/>
      <c r="CP133" s="91"/>
      <c r="CQ133" s="91"/>
      <c r="CR133" s="91"/>
      <c r="CS133" s="91"/>
    </row>
    <row r="134" spans="1:97" s="8" customFormat="1" ht="17" thickBot="1" x14ac:dyDescent="0.2">
      <c r="A134" s="91"/>
      <c r="B134" s="39"/>
      <c r="C134" s="1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19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1"/>
      <c r="BI134" s="91"/>
      <c r="BJ134" s="91"/>
      <c r="BK134" s="91"/>
      <c r="BL134" s="91"/>
      <c r="BM134" s="91"/>
      <c r="BN134" s="91"/>
      <c r="BO134" s="91"/>
      <c r="BP134" s="91"/>
      <c r="BQ134" s="91"/>
      <c r="BR134" s="91"/>
      <c r="BS134" s="91"/>
      <c r="BT134" s="91"/>
      <c r="BU134" s="91"/>
      <c r="BV134" s="91"/>
      <c r="BW134" s="91"/>
      <c r="BX134" s="91"/>
      <c r="BY134" s="91"/>
      <c r="BZ134" s="91"/>
      <c r="CA134" s="91"/>
      <c r="CB134" s="91"/>
      <c r="CC134" s="91"/>
      <c r="CD134" s="91"/>
      <c r="CE134" s="91"/>
      <c r="CF134" s="91"/>
      <c r="CG134" s="91"/>
      <c r="CH134" s="91"/>
      <c r="CI134" s="91"/>
      <c r="CJ134" s="91"/>
      <c r="CK134" s="91"/>
      <c r="CL134" s="91"/>
      <c r="CM134" s="91"/>
      <c r="CN134" s="91"/>
      <c r="CO134" s="91"/>
      <c r="CP134" s="91"/>
      <c r="CQ134" s="91"/>
      <c r="CR134" s="91"/>
      <c r="CS134" s="91"/>
    </row>
    <row r="135" spans="1:97" s="8" customFormat="1" ht="17" thickBot="1" x14ac:dyDescent="0.2">
      <c r="A135" s="91"/>
      <c r="B135" s="20"/>
      <c r="C135" s="21"/>
      <c r="D135" s="19"/>
      <c r="E135" s="19"/>
      <c r="F135" s="19"/>
      <c r="G135" s="19"/>
      <c r="H135" s="19"/>
      <c r="I135" s="52" t="s">
        <v>112</v>
      </c>
      <c r="J135" s="52" t="s">
        <v>113</v>
      </c>
      <c r="K135" s="52" t="s">
        <v>114</v>
      </c>
      <c r="L135" s="52" t="s">
        <v>115</v>
      </c>
      <c r="M135" s="52"/>
      <c r="N135" s="14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1"/>
      <c r="BI135" s="91"/>
      <c r="BJ135" s="91"/>
      <c r="BK135" s="91"/>
      <c r="BL135" s="91"/>
      <c r="BM135" s="91"/>
      <c r="BN135" s="91"/>
      <c r="BO135" s="91"/>
      <c r="BP135" s="91"/>
      <c r="BQ135" s="91"/>
      <c r="BR135" s="91"/>
      <c r="BS135" s="91"/>
      <c r="BT135" s="91"/>
      <c r="BU135" s="91"/>
      <c r="BV135" s="91"/>
      <c r="BW135" s="91"/>
      <c r="BX135" s="91"/>
      <c r="BY135" s="91"/>
      <c r="BZ135" s="91"/>
      <c r="CA135" s="91"/>
      <c r="CB135" s="91"/>
      <c r="CC135" s="91"/>
      <c r="CD135" s="91"/>
      <c r="CE135" s="91"/>
      <c r="CF135" s="91"/>
      <c r="CG135" s="91"/>
      <c r="CH135" s="91"/>
      <c r="CI135" s="91"/>
      <c r="CJ135" s="91"/>
      <c r="CK135" s="91"/>
      <c r="CL135" s="91"/>
      <c r="CM135" s="91"/>
      <c r="CN135" s="91"/>
      <c r="CO135" s="91"/>
      <c r="CP135" s="91"/>
      <c r="CQ135" s="91"/>
      <c r="CR135" s="91"/>
      <c r="CS135" s="91"/>
    </row>
    <row r="136" spans="1:97" s="8" customFormat="1" ht="17" thickBot="1" x14ac:dyDescent="0.2">
      <c r="A136" s="91"/>
      <c r="B136" s="216" t="s">
        <v>116</v>
      </c>
      <c r="C136" s="217"/>
      <c r="D136" s="18"/>
      <c r="E136" s="18"/>
      <c r="F136" s="18"/>
      <c r="G136" s="18"/>
      <c r="H136" s="27"/>
      <c r="I136" s="52" t="s">
        <v>148</v>
      </c>
      <c r="J136" s="53"/>
      <c r="K136" s="53"/>
      <c r="L136" s="190"/>
      <c r="M136" s="191"/>
      <c r="N136" s="14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91"/>
      <c r="BK136" s="91"/>
      <c r="BL136" s="91"/>
      <c r="BM136" s="91"/>
      <c r="BN136" s="91"/>
      <c r="BO136" s="91"/>
      <c r="BP136" s="91"/>
      <c r="BQ136" s="91"/>
      <c r="BR136" s="91"/>
      <c r="BS136" s="91"/>
      <c r="BT136" s="91"/>
      <c r="BU136" s="91"/>
      <c r="BV136" s="91"/>
      <c r="BW136" s="91"/>
      <c r="BX136" s="91"/>
      <c r="BY136" s="91"/>
      <c r="BZ136" s="91"/>
      <c r="CA136" s="91"/>
      <c r="CB136" s="91"/>
      <c r="CC136" s="91"/>
      <c r="CD136" s="91"/>
      <c r="CE136" s="91"/>
      <c r="CF136" s="91"/>
      <c r="CG136" s="91"/>
      <c r="CH136" s="91"/>
      <c r="CI136" s="91"/>
      <c r="CJ136" s="91"/>
      <c r="CK136" s="91"/>
      <c r="CL136" s="91"/>
      <c r="CM136" s="91"/>
      <c r="CN136" s="91"/>
      <c r="CO136" s="91"/>
      <c r="CP136" s="91"/>
      <c r="CQ136" s="91"/>
      <c r="CR136" s="91"/>
      <c r="CS136" s="91"/>
    </row>
    <row r="137" spans="1:97" s="8" customFormat="1" ht="17" thickBot="1" x14ac:dyDescent="0.2">
      <c r="A137" s="91"/>
      <c r="B137" s="212" t="s">
        <v>117</v>
      </c>
      <c r="C137" s="213"/>
      <c r="D137" s="213"/>
      <c r="E137" s="213"/>
      <c r="F137" s="213"/>
      <c r="G137" s="54">
        <f>M48+M82+M102+M130</f>
        <v>0</v>
      </c>
      <c r="H137" s="27"/>
      <c r="I137" s="52" t="s">
        <v>118</v>
      </c>
      <c r="J137" s="53"/>
      <c r="K137" s="53"/>
      <c r="L137" s="190"/>
      <c r="M137" s="191"/>
      <c r="N137" s="14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91"/>
      <c r="BY137" s="91"/>
      <c r="BZ137" s="91"/>
      <c r="CA137" s="91"/>
      <c r="CB137" s="91"/>
      <c r="CC137" s="91"/>
      <c r="CD137" s="91"/>
      <c r="CE137" s="91"/>
      <c r="CF137" s="91"/>
      <c r="CG137" s="91"/>
      <c r="CH137" s="91"/>
      <c r="CI137" s="91"/>
      <c r="CJ137" s="91"/>
      <c r="CK137" s="91"/>
      <c r="CL137" s="91"/>
      <c r="CM137" s="91"/>
      <c r="CN137" s="91"/>
      <c r="CO137" s="91"/>
      <c r="CP137" s="91"/>
      <c r="CQ137" s="91"/>
      <c r="CR137" s="91"/>
      <c r="CS137" s="91"/>
    </row>
    <row r="138" spans="1:97" s="8" customFormat="1" ht="17" thickBot="1" x14ac:dyDescent="0.2">
      <c r="A138" s="91"/>
      <c r="B138" s="214" t="s">
        <v>119</v>
      </c>
      <c r="C138" s="215"/>
      <c r="D138" s="215"/>
      <c r="E138" s="215"/>
      <c r="F138" s="215"/>
      <c r="G138" s="55">
        <f>M49+M83+M103+M131</f>
        <v>0</v>
      </c>
      <c r="H138" s="27"/>
      <c r="I138" s="52" t="s">
        <v>120</v>
      </c>
      <c r="J138" s="53"/>
      <c r="K138" s="53"/>
      <c r="L138" s="190"/>
      <c r="M138" s="191"/>
      <c r="N138" s="14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1"/>
      <c r="BI138" s="91"/>
      <c r="BJ138" s="91"/>
      <c r="BK138" s="91"/>
      <c r="BL138" s="91"/>
      <c r="BM138" s="91"/>
      <c r="BN138" s="91"/>
      <c r="BO138" s="91"/>
      <c r="BP138" s="91"/>
      <c r="BQ138" s="91"/>
      <c r="BR138" s="91"/>
      <c r="BS138" s="91"/>
      <c r="BT138" s="91"/>
      <c r="BU138" s="91"/>
      <c r="BV138" s="91"/>
      <c r="BW138" s="91"/>
      <c r="BX138" s="91"/>
      <c r="BY138" s="91"/>
      <c r="BZ138" s="91"/>
      <c r="CA138" s="91"/>
      <c r="CB138" s="91"/>
      <c r="CC138" s="91"/>
      <c r="CD138" s="91"/>
      <c r="CE138" s="91"/>
      <c r="CF138" s="91"/>
      <c r="CG138" s="91"/>
      <c r="CH138" s="91"/>
      <c r="CI138" s="91"/>
      <c r="CJ138" s="91"/>
      <c r="CK138" s="91"/>
      <c r="CL138" s="91"/>
      <c r="CM138" s="91"/>
      <c r="CN138" s="91"/>
      <c r="CO138" s="91"/>
      <c r="CP138" s="91"/>
      <c r="CQ138" s="91"/>
      <c r="CR138" s="91"/>
      <c r="CS138" s="91"/>
    </row>
    <row r="139" spans="1:97" s="8" customFormat="1" ht="17" thickBot="1" x14ac:dyDescent="0.2">
      <c r="A139" s="91"/>
      <c r="B139" s="210" t="s">
        <v>121</v>
      </c>
      <c r="C139" s="211"/>
      <c r="D139" s="211"/>
      <c r="E139" s="211"/>
      <c r="F139" s="211"/>
      <c r="G139" s="56" t="e">
        <f>G137/G138</f>
        <v>#DIV/0!</v>
      </c>
      <c r="H139" s="27"/>
      <c r="I139" s="57" t="s">
        <v>122</v>
      </c>
      <c r="J139" s="58"/>
      <c r="K139" s="53"/>
      <c r="L139" s="190"/>
      <c r="M139" s="191"/>
      <c r="N139" s="14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1"/>
      <c r="BI139" s="91"/>
      <c r="BJ139" s="91"/>
      <c r="BK139" s="91"/>
      <c r="BL139" s="91"/>
      <c r="BM139" s="91"/>
      <c r="BN139" s="91"/>
      <c r="BO139" s="91"/>
      <c r="BP139" s="91"/>
      <c r="BQ139" s="91"/>
      <c r="BR139" s="91"/>
      <c r="BS139" s="91"/>
      <c r="BT139" s="91"/>
      <c r="BU139" s="91"/>
      <c r="BV139" s="91"/>
      <c r="BW139" s="91"/>
      <c r="BX139" s="91"/>
      <c r="BY139" s="91"/>
      <c r="BZ139" s="91"/>
      <c r="CA139" s="91"/>
      <c r="CB139" s="91"/>
      <c r="CC139" s="91"/>
      <c r="CD139" s="91"/>
      <c r="CE139" s="91"/>
      <c r="CF139" s="91"/>
      <c r="CG139" s="91"/>
      <c r="CH139" s="91"/>
      <c r="CI139" s="91"/>
      <c r="CJ139" s="91"/>
      <c r="CK139" s="91"/>
      <c r="CL139" s="91"/>
      <c r="CM139" s="91"/>
      <c r="CN139" s="91"/>
      <c r="CO139" s="91"/>
      <c r="CP139" s="91"/>
      <c r="CQ139" s="91"/>
      <c r="CR139" s="91"/>
      <c r="CS139" s="91"/>
    </row>
    <row r="140" spans="1:97" s="8" customFormat="1" ht="17" thickBot="1" x14ac:dyDescent="0.2">
      <c r="A140" s="91"/>
      <c r="B140" s="29"/>
      <c r="C140" s="14"/>
      <c r="D140" s="14"/>
      <c r="E140" s="14"/>
      <c r="F140" s="14"/>
      <c r="G140" s="59"/>
      <c r="H140" s="27"/>
      <c r="I140" s="57" t="s">
        <v>123</v>
      </c>
      <c r="J140" s="58"/>
      <c r="K140" s="53"/>
      <c r="L140" s="190"/>
      <c r="M140" s="191"/>
      <c r="N140" s="14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  <c r="BL140" s="91"/>
      <c r="BM140" s="91"/>
      <c r="BN140" s="91"/>
      <c r="BO140" s="91"/>
      <c r="BP140" s="91"/>
      <c r="BQ140" s="91"/>
      <c r="BR140" s="91"/>
      <c r="BS140" s="91"/>
      <c r="BT140" s="91"/>
      <c r="BU140" s="91"/>
      <c r="BV140" s="91"/>
      <c r="BW140" s="91"/>
      <c r="BX140" s="91"/>
      <c r="BY140" s="91"/>
      <c r="BZ140" s="91"/>
      <c r="CA140" s="91"/>
      <c r="CB140" s="91"/>
      <c r="CC140" s="91"/>
      <c r="CD140" s="91"/>
      <c r="CE140" s="91"/>
      <c r="CF140" s="91"/>
      <c r="CG140" s="91"/>
      <c r="CH140" s="91"/>
      <c r="CI140" s="91"/>
      <c r="CJ140" s="91"/>
      <c r="CK140" s="91"/>
      <c r="CL140" s="91"/>
      <c r="CM140" s="91"/>
      <c r="CN140" s="91"/>
      <c r="CO140" s="91"/>
      <c r="CP140" s="91"/>
      <c r="CQ140" s="91"/>
      <c r="CR140" s="91"/>
      <c r="CS140" s="91"/>
    </row>
    <row r="141" spans="1:97" s="8" customFormat="1" ht="17" thickBot="1" x14ac:dyDescent="0.2">
      <c r="A141" s="91"/>
      <c r="B141" s="29"/>
      <c r="C141" s="14"/>
      <c r="D141" s="14"/>
      <c r="E141" s="14"/>
      <c r="F141" s="14"/>
      <c r="G141" s="59"/>
      <c r="H141" s="19"/>
      <c r="I141" s="60" t="s">
        <v>124</v>
      </c>
      <c r="J141" s="58">
        <f>SUM(J136:J140)/5</f>
        <v>0</v>
      </c>
      <c r="K141" s="58">
        <f>SUM(K136:K140)/5</f>
        <v>0</v>
      </c>
      <c r="L141" s="188">
        <f>SUM(L136:L140)/5</f>
        <v>0</v>
      </c>
      <c r="M141" s="189"/>
      <c r="N141" s="14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1"/>
      <c r="BI141" s="91"/>
      <c r="BJ141" s="91"/>
      <c r="BK141" s="91"/>
      <c r="BL141" s="91"/>
      <c r="BM141" s="91"/>
      <c r="BN141" s="91"/>
      <c r="BO141" s="91"/>
      <c r="BP141" s="91"/>
      <c r="BQ141" s="91"/>
      <c r="BR141" s="91"/>
      <c r="BS141" s="91"/>
      <c r="BT141" s="91"/>
      <c r="BU141" s="91"/>
      <c r="BV141" s="91"/>
      <c r="BW141" s="91"/>
      <c r="BX141" s="91"/>
      <c r="BY141" s="91"/>
      <c r="BZ141" s="91"/>
      <c r="CA141" s="91"/>
      <c r="CB141" s="91"/>
      <c r="CC141" s="91"/>
      <c r="CD141" s="91"/>
      <c r="CE141" s="91"/>
      <c r="CF141" s="91"/>
      <c r="CG141" s="91"/>
      <c r="CH141" s="91"/>
      <c r="CI141" s="91"/>
      <c r="CJ141" s="91"/>
      <c r="CK141" s="91"/>
      <c r="CL141" s="91"/>
      <c r="CM141" s="91"/>
      <c r="CN141" s="91"/>
      <c r="CO141" s="91"/>
      <c r="CP141" s="91"/>
      <c r="CQ141" s="91"/>
      <c r="CR141" s="91"/>
      <c r="CS141" s="91"/>
    </row>
    <row r="142" spans="1:97" s="8" customFormat="1" x14ac:dyDescent="0.15">
      <c r="A142" s="91"/>
      <c r="B142" s="61"/>
      <c r="C142" s="61"/>
      <c r="D142" s="61"/>
      <c r="E142" s="61"/>
      <c r="F142" s="61"/>
      <c r="G142" s="62"/>
      <c r="H142" s="21"/>
      <c r="I142" s="19"/>
      <c r="J142" s="19"/>
      <c r="K142" s="63"/>
      <c r="L142" s="21"/>
      <c r="M142" s="21"/>
      <c r="N142" s="19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K142" s="91"/>
      <c r="BL142" s="91"/>
      <c r="BM142" s="91"/>
      <c r="BN142" s="91"/>
      <c r="BO142" s="91"/>
      <c r="BP142" s="91"/>
      <c r="BQ142" s="91"/>
      <c r="BR142" s="91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D142" s="91"/>
      <c r="CE142" s="91"/>
      <c r="CF142" s="91"/>
      <c r="CG142" s="91"/>
      <c r="CH142" s="91"/>
      <c r="CI142" s="91"/>
      <c r="CJ142" s="91"/>
      <c r="CK142" s="91"/>
      <c r="CL142" s="91"/>
      <c r="CM142" s="91"/>
      <c r="CN142" s="91"/>
      <c r="CO142" s="91"/>
      <c r="CP142" s="91"/>
      <c r="CQ142" s="91"/>
      <c r="CR142" s="91"/>
      <c r="CS142" s="91"/>
    </row>
    <row r="143" spans="1:97" s="8" customFormat="1" x14ac:dyDescent="0.15">
      <c r="A143" s="91"/>
      <c r="B143" s="14"/>
      <c r="C143" s="14"/>
      <c r="D143" s="14"/>
      <c r="E143" s="14"/>
      <c r="F143" s="14"/>
      <c r="G143" s="59"/>
      <c r="H143" s="19"/>
      <c r="I143" s="19"/>
      <c r="J143" s="19"/>
      <c r="K143" s="19"/>
      <c r="L143" s="19"/>
      <c r="M143" s="19"/>
      <c r="N143" s="19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91"/>
      <c r="BK143" s="91"/>
      <c r="BL143" s="91"/>
      <c r="BM143" s="91"/>
      <c r="BN143" s="91"/>
      <c r="BO143" s="91"/>
      <c r="BP143" s="91"/>
      <c r="BQ143" s="91"/>
      <c r="BR143" s="91"/>
      <c r="BS143" s="91"/>
      <c r="BT143" s="91"/>
      <c r="BU143" s="91"/>
      <c r="BV143" s="91"/>
      <c r="BW143" s="91"/>
      <c r="BX143" s="91"/>
      <c r="BY143" s="91"/>
      <c r="BZ143" s="91"/>
      <c r="CA143" s="91"/>
      <c r="CB143" s="91"/>
      <c r="CC143" s="91"/>
      <c r="CD143" s="91"/>
      <c r="CE143" s="91"/>
      <c r="CF143" s="91"/>
      <c r="CG143" s="91"/>
      <c r="CH143" s="91"/>
      <c r="CI143" s="91"/>
      <c r="CJ143" s="91"/>
      <c r="CK143" s="91"/>
      <c r="CL143" s="91"/>
      <c r="CM143" s="91"/>
      <c r="CN143" s="91"/>
      <c r="CO143" s="91"/>
      <c r="CP143" s="91"/>
      <c r="CQ143" s="91"/>
      <c r="CR143" s="91"/>
      <c r="CS143" s="91"/>
    </row>
    <row r="144" spans="1:97" s="91" customFormat="1" x14ac:dyDescent="0.2">
      <c r="B144" s="6" t="s">
        <v>132</v>
      </c>
    </row>
    <row r="145" s="90" customFormat="1" x14ac:dyDescent="0.2"/>
    <row r="146" s="90" customFormat="1" x14ac:dyDescent="0.2"/>
    <row r="147" s="90" customFormat="1" x14ac:dyDescent="0.2"/>
    <row r="148" s="90" customFormat="1" x14ac:dyDescent="0.2"/>
    <row r="149" s="90" customFormat="1" x14ac:dyDescent="0.2"/>
    <row r="150" s="90" customFormat="1" x14ac:dyDescent="0.2"/>
    <row r="151" s="90" customFormat="1" x14ac:dyDescent="0.2"/>
    <row r="152" s="90" customFormat="1" x14ac:dyDescent="0.2"/>
    <row r="153" s="90" customFormat="1" x14ac:dyDescent="0.2"/>
    <row r="154" s="90" customFormat="1" x14ac:dyDescent="0.2"/>
    <row r="155" s="90" customFormat="1" x14ac:dyDescent="0.2"/>
    <row r="156" s="90" customFormat="1" x14ac:dyDescent="0.2"/>
    <row r="157" s="90" customFormat="1" x14ac:dyDescent="0.2"/>
    <row r="158" s="90" customFormat="1" x14ac:dyDescent="0.2"/>
    <row r="159" s="90" customFormat="1" x14ac:dyDescent="0.2"/>
    <row r="160" s="90" customFormat="1" x14ac:dyDescent="0.2"/>
    <row r="161" s="90" customFormat="1" x14ac:dyDescent="0.2"/>
    <row r="162" s="90" customFormat="1" x14ac:dyDescent="0.2"/>
    <row r="163" s="90" customFormat="1" x14ac:dyDescent="0.2"/>
    <row r="164" s="90" customFormat="1" x14ac:dyDescent="0.2"/>
    <row r="165" s="90" customFormat="1" x14ac:dyDescent="0.2"/>
    <row r="166" s="90" customFormat="1" x14ac:dyDescent="0.2"/>
    <row r="167" s="90" customFormat="1" x14ac:dyDescent="0.2"/>
    <row r="168" s="90" customFormat="1" x14ac:dyDescent="0.2"/>
    <row r="169" s="90" customFormat="1" x14ac:dyDescent="0.2"/>
    <row r="170" s="90" customFormat="1" x14ac:dyDescent="0.2"/>
    <row r="171" s="90" customFormat="1" x14ac:dyDescent="0.2"/>
    <row r="172" s="90" customFormat="1" x14ac:dyDescent="0.2"/>
    <row r="173" s="90" customFormat="1" x14ac:dyDescent="0.2"/>
    <row r="174" s="90" customFormat="1" x14ac:dyDescent="0.2"/>
    <row r="175" s="90" customFormat="1" x14ac:dyDescent="0.2"/>
    <row r="176" s="90" customFormat="1" x14ac:dyDescent="0.2"/>
    <row r="177" s="90" customFormat="1" x14ac:dyDescent="0.2"/>
    <row r="178" s="90" customFormat="1" x14ac:dyDescent="0.2"/>
    <row r="179" s="90" customFormat="1" x14ac:dyDescent="0.2"/>
    <row r="180" s="90" customFormat="1" x14ac:dyDescent="0.2"/>
    <row r="181" s="90" customFormat="1" x14ac:dyDescent="0.2"/>
    <row r="182" s="90" customFormat="1" x14ac:dyDescent="0.2"/>
    <row r="183" s="90" customFormat="1" x14ac:dyDescent="0.2"/>
    <row r="184" s="90" customFormat="1" x14ac:dyDescent="0.2"/>
    <row r="185" s="90" customFormat="1" x14ac:dyDescent="0.2"/>
    <row r="186" s="90" customFormat="1" x14ac:dyDescent="0.2"/>
    <row r="187" s="90" customFormat="1" x14ac:dyDescent="0.2"/>
    <row r="188" s="90" customFormat="1" x14ac:dyDescent="0.2"/>
    <row r="189" s="90" customFormat="1" x14ac:dyDescent="0.2"/>
    <row r="190" s="90" customFormat="1" x14ac:dyDescent="0.2"/>
    <row r="191" s="90" customFormat="1" x14ac:dyDescent="0.2"/>
    <row r="192" s="90" customFormat="1" x14ac:dyDescent="0.2"/>
    <row r="193" s="90" customFormat="1" x14ac:dyDescent="0.2"/>
    <row r="194" s="90" customFormat="1" x14ac:dyDescent="0.2"/>
    <row r="195" s="90" customFormat="1" x14ac:dyDescent="0.2"/>
    <row r="196" s="90" customFormat="1" x14ac:dyDescent="0.2"/>
    <row r="197" s="90" customFormat="1" x14ac:dyDescent="0.2"/>
    <row r="198" s="90" customFormat="1" x14ac:dyDescent="0.2"/>
    <row r="199" s="90" customFormat="1" x14ac:dyDescent="0.2"/>
    <row r="200" s="90" customFormat="1" x14ac:dyDescent="0.2"/>
    <row r="201" s="90" customFormat="1" x14ac:dyDescent="0.2"/>
    <row r="202" s="90" customFormat="1" x14ac:dyDescent="0.2"/>
    <row r="203" s="90" customFormat="1" x14ac:dyDescent="0.2"/>
    <row r="204" s="90" customFormat="1" x14ac:dyDescent="0.2"/>
    <row r="205" s="90" customFormat="1" x14ac:dyDescent="0.2"/>
    <row r="206" s="90" customFormat="1" x14ac:dyDescent="0.2"/>
    <row r="207" s="90" customFormat="1" x14ac:dyDescent="0.2"/>
    <row r="208" s="90" customFormat="1" x14ac:dyDescent="0.2"/>
    <row r="209" s="90" customFormat="1" x14ac:dyDescent="0.2"/>
    <row r="210" s="90" customFormat="1" x14ac:dyDescent="0.2"/>
    <row r="211" s="90" customFormat="1" x14ac:dyDescent="0.2"/>
    <row r="212" s="90" customFormat="1" x14ac:dyDescent="0.2"/>
    <row r="213" s="90" customFormat="1" x14ac:dyDescent="0.2"/>
    <row r="214" s="90" customFormat="1" x14ac:dyDescent="0.2"/>
    <row r="215" s="90" customFormat="1" x14ac:dyDescent="0.2"/>
    <row r="216" s="90" customFormat="1" x14ac:dyDescent="0.2"/>
    <row r="217" s="90" customFormat="1" x14ac:dyDescent="0.2"/>
    <row r="218" s="90" customFormat="1" x14ac:dyDescent="0.2"/>
    <row r="219" s="90" customFormat="1" x14ac:dyDescent="0.2"/>
    <row r="220" s="90" customFormat="1" x14ac:dyDescent="0.2"/>
    <row r="221" s="90" customFormat="1" x14ac:dyDescent="0.2"/>
    <row r="222" s="90" customFormat="1" x14ac:dyDescent="0.2"/>
    <row r="223" s="90" customFormat="1" x14ac:dyDescent="0.2"/>
    <row r="224" s="90" customFormat="1" x14ac:dyDescent="0.2"/>
    <row r="225" s="90" customFormat="1" x14ac:dyDescent="0.2"/>
    <row r="226" s="90" customFormat="1" x14ac:dyDescent="0.2"/>
    <row r="227" s="90" customFormat="1" x14ac:dyDescent="0.2"/>
    <row r="228" s="90" customFormat="1" x14ac:dyDescent="0.2"/>
    <row r="229" s="90" customFormat="1" x14ac:dyDescent="0.2"/>
    <row r="230" s="90" customFormat="1" x14ac:dyDescent="0.2"/>
    <row r="231" s="90" customFormat="1" x14ac:dyDescent="0.2"/>
    <row r="232" s="90" customFormat="1" x14ac:dyDescent="0.2"/>
    <row r="233" s="90" customFormat="1" x14ac:dyDescent="0.2"/>
    <row r="234" s="90" customFormat="1" x14ac:dyDescent="0.2"/>
    <row r="235" s="90" customFormat="1" x14ac:dyDescent="0.2"/>
    <row r="236" s="90" customFormat="1" x14ac:dyDescent="0.2"/>
    <row r="237" s="90" customFormat="1" x14ac:dyDescent="0.2"/>
    <row r="238" s="90" customFormat="1" x14ac:dyDescent="0.2"/>
    <row r="239" s="90" customFormat="1" x14ac:dyDescent="0.2"/>
    <row r="240" s="90" customFormat="1" x14ac:dyDescent="0.2"/>
    <row r="241" s="90" customFormat="1" x14ac:dyDescent="0.2"/>
    <row r="242" s="90" customFormat="1" x14ac:dyDescent="0.2"/>
    <row r="243" s="90" customFormat="1" x14ac:dyDescent="0.2"/>
    <row r="244" s="90" customFormat="1" x14ac:dyDescent="0.2"/>
    <row r="245" s="90" customFormat="1" x14ac:dyDescent="0.2"/>
    <row r="246" s="90" customFormat="1" x14ac:dyDescent="0.2"/>
    <row r="247" s="90" customFormat="1" x14ac:dyDescent="0.2"/>
    <row r="248" s="90" customFormat="1" x14ac:dyDescent="0.2"/>
    <row r="249" s="90" customFormat="1" x14ac:dyDescent="0.2"/>
    <row r="250" s="90" customFormat="1" x14ac:dyDescent="0.2"/>
    <row r="251" s="90" customFormat="1" x14ac:dyDescent="0.2"/>
    <row r="252" s="90" customFormat="1" x14ac:dyDescent="0.2"/>
    <row r="253" s="90" customFormat="1" x14ac:dyDescent="0.2"/>
    <row r="254" s="90" customFormat="1" x14ac:dyDescent="0.2"/>
    <row r="255" s="90" customFormat="1" x14ac:dyDescent="0.2"/>
    <row r="256" s="90" customFormat="1" x14ac:dyDescent="0.2"/>
    <row r="257" s="90" customFormat="1" x14ac:dyDescent="0.2"/>
    <row r="258" s="90" customFormat="1" x14ac:dyDescent="0.2"/>
    <row r="259" s="90" customFormat="1" x14ac:dyDescent="0.2"/>
    <row r="260" s="90" customFormat="1" x14ac:dyDescent="0.2"/>
    <row r="261" s="90" customFormat="1" x14ac:dyDescent="0.2"/>
    <row r="262" s="90" customFormat="1" x14ac:dyDescent="0.2"/>
    <row r="263" s="90" customFormat="1" x14ac:dyDescent="0.2"/>
    <row r="264" s="90" customFormat="1" x14ac:dyDescent="0.2"/>
    <row r="265" s="90" customFormat="1" x14ac:dyDescent="0.2"/>
    <row r="266" s="90" customFormat="1" x14ac:dyDescent="0.2"/>
    <row r="267" s="90" customFormat="1" x14ac:dyDescent="0.2"/>
    <row r="268" s="90" customFormat="1" x14ac:dyDescent="0.2"/>
    <row r="269" s="90" customFormat="1" x14ac:dyDescent="0.2"/>
    <row r="270" s="90" customFormat="1" x14ac:dyDescent="0.2"/>
    <row r="271" s="90" customFormat="1" x14ac:dyDescent="0.2"/>
    <row r="272" s="90" customFormat="1" x14ac:dyDescent="0.2"/>
    <row r="273" s="90" customFormat="1" x14ac:dyDescent="0.2"/>
    <row r="274" s="90" customFormat="1" x14ac:dyDescent="0.2"/>
    <row r="275" s="90" customFormat="1" x14ac:dyDescent="0.2"/>
    <row r="276" s="90" customFormat="1" x14ac:dyDescent="0.2"/>
    <row r="277" s="90" customFormat="1" x14ac:dyDescent="0.2"/>
    <row r="278" s="90" customFormat="1" x14ac:dyDescent="0.2"/>
    <row r="279" s="90" customFormat="1" x14ac:dyDescent="0.2"/>
    <row r="280" s="90" customFormat="1" x14ac:dyDescent="0.2"/>
    <row r="281" s="90" customFormat="1" x14ac:dyDescent="0.2"/>
    <row r="282" s="90" customFormat="1" x14ac:dyDescent="0.2"/>
    <row r="283" s="90" customFormat="1" x14ac:dyDescent="0.2"/>
    <row r="284" s="90" customFormat="1" x14ac:dyDescent="0.2"/>
    <row r="285" s="90" customFormat="1" x14ac:dyDescent="0.2"/>
    <row r="286" s="90" customFormat="1" x14ac:dyDescent="0.2"/>
    <row r="287" s="90" customFormat="1" x14ac:dyDescent="0.2"/>
    <row r="288" s="90" customFormat="1" x14ac:dyDescent="0.2"/>
    <row r="289" s="90" customFormat="1" x14ac:dyDescent="0.2"/>
    <row r="290" s="90" customFormat="1" x14ac:dyDescent="0.2"/>
    <row r="291" s="90" customFormat="1" x14ac:dyDescent="0.2"/>
    <row r="292" s="90" customFormat="1" x14ac:dyDescent="0.2"/>
    <row r="293" s="90" customFormat="1" x14ac:dyDescent="0.2"/>
    <row r="294" s="90" customFormat="1" x14ac:dyDescent="0.2"/>
    <row r="295" s="90" customFormat="1" x14ac:dyDescent="0.2"/>
    <row r="296" s="90" customFormat="1" x14ac:dyDescent="0.2"/>
    <row r="297" s="90" customFormat="1" x14ac:dyDescent="0.2"/>
    <row r="298" s="90" customFormat="1" x14ac:dyDescent="0.2"/>
    <row r="299" s="90" customFormat="1" x14ac:dyDescent="0.2"/>
    <row r="300" s="90" customFormat="1" x14ac:dyDescent="0.2"/>
    <row r="301" s="90" customFormat="1" x14ac:dyDescent="0.2"/>
    <row r="302" s="90" customFormat="1" x14ac:dyDescent="0.2"/>
    <row r="303" s="90" customFormat="1" x14ac:dyDescent="0.2"/>
    <row r="304" s="90" customFormat="1" x14ac:dyDescent="0.2"/>
    <row r="305" s="90" customFormat="1" x14ac:dyDescent="0.2"/>
    <row r="306" s="90" customFormat="1" x14ac:dyDescent="0.2"/>
    <row r="307" s="90" customFormat="1" x14ac:dyDescent="0.2"/>
    <row r="308" s="90" customFormat="1" x14ac:dyDescent="0.2"/>
    <row r="309" s="90" customFormat="1" x14ac:dyDescent="0.2"/>
    <row r="310" s="90" customFormat="1" x14ac:dyDescent="0.2"/>
    <row r="311" s="90" customFormat="1" x14ac:dyDescent="0.2"/>
    <row r="312" s="90" customFormat="1" x14ac:dyDescent="0.2"/>
    <row r="313" s="90" customFormat="1" x14ac:dyDescent="0.2"/>
    <row r="314" s="90" customFormat="1" x14ac:dyDescent="0.2"/>
    <row r="315" s="90" customFormat="1" x14ac:dyDescent="0.2"/>
    <row r="316" s="90" customFormat="1" x14ac:dyDescent="0.2"/>
    <row r="317" s="90" customFormat="1" x14ac:dyDescent="0.2"/>
    <row r="318" s="90" customFormat="1" x14ac:dyDescent="0.2"/>
    <row r="319" s="90" customFormat="1" x14ac:dyDescent="0.2"/>
    <row r="320" s="90" customFormat="1" x14ac:dyDescent="0.2"/>
    <row r="321" s="90" customFormat="1" x14ac:dyDescent="0.2"/>
    <row r="322" s="90" customFormat="1" x14ac:dyDescent="0.2"/>
    <row r="323" s="90" customFormat="1" x14ac:dyDescent="0.2"/>
    <row r="324" s="90" customFormat="1" x14ac:dyDescent="0.2"/>
    <row r="325" s="90" customFormat="1" x14ac:dyDescent="0.2"/>
    <row r="326" s="90" customFormat="1" x14ac:dyDescent="0.2"/>
    <row r="327" s="90" customFormat="1" x14ac:dyDescent="0.2"/>
    <row r="328" s="90" customFormat="1" x14ac:dyDescent="0.2"/>
    <row r="329" s="90" customFormat="1" x14ac:dyDescent="0.2"/>
    <row r="330" s="90" customFormat="1" x14ac:dyDescent="0.2"/>
    <row r="331" s="90" customFormat="1" x14ac:dyDescent="0.2"/>
    <row r="332" s="90" customFormat="1" x14ac:dyDescent="0.2"/>
    <row r="333" s="90" customFormat="1" x14ac:dyDescent="0.2"/>
    <row r="334" s="90" customFormat="1" x14ac:dyDescent="0.2"/>
    <row r="335" s="90" customFormat="1" x14ac:dyDescent="0.2"/>
    <row r="336" s="90" customFormat="1" x14ac:dyDescent="0.2"/>
    <row r="337" s="90" customFormat="1" x14ac:dyDescent="0.2"/>
    <row r="338" s="90" customFormat="1" x14ac:dyDescent="0.2"/>
    <row r="339" s="90" customFormat="1" x14ac:dyDescent="0.2"/>
    <row r="340" s="90" customFormat="1" x14ac:dyDescent="0.2"/>
    <row r="341" s="90" customFormat="1" x14ac:dyDescent="0.2"/>
    <row r="342" s="90" customFormat="1" x14ac:dyDescent="0.2"/>
    <row r="343" s="90" customFormat="1" x14ac:dyDescent="0.2"/>
    <row r="344" s="90" customFormat="1" x14ac:dyDescent="0.2"/>
    <row r="345" s="90" customFormat="1" x14ac:dyDescent="0.2"/>
    <row r="346" s="90" customFormat="1" x14ac:dyDescent="0.2"/>
    <row r="347" s="90" customFormat="1" x14ac:dyDescent="0.2"/>
    <row r="348" s="90" customFormat="1" x14ac:dyDescent="0.2"/>
    <row r="349" s="90" customFormat="1" x14ac:dyDescent="0.2"/>
    <row r="350" s="90" customFormat="1" x14ac:dyDescent="0.2"/>
    <row r="351" s="90" customFormat="1" x14ac:dyDescent="0.2"/>
    <row r="352" s="90" customFormat="1" x14ac:dyDescent="0.2"/>
    <row r="353" s="90" customFormat="1" x14ac:dyDescent="0.2"/>
    <row r="354" s="90" customFormat="1" x14ac:dyDescent="0.2"/>
    <row r="355" s="90" customFormat="1" x14ac:dyDescent="0.2"/>
    <row r="356" s="90" customFormat="1" x14ac:dyDescent="0.2"/>
    <row r="357" s="90" customFormat="1" x14ac:dyDescent="0.2"/>
    <row r="358" s="90" customFormat="1" x14ac:dyDescent="0.2"/>
    <row r="359" s="90" customFormat="1" x14ac:dyDescent="0.2"/>
    <row r="360" s="90" customFormat="1" x14ac:dyDescent="0.2"/>
    <row r="361" s="90" customFormat="1" x14ac:dyDescent="0.2"/>
    <row r="362" s="90" customFormat="1" x14ac:dyDescent="0.2"/>
    <row r="363" s="90" customFormat="1" x14ac:dyDescent="0.2"/>
    <row r="364" s="90" customFormat="1" x14ac:dyDescent="0.2"/>
    <row r="365" s="90" customFormat="1" x14ac:dyDescent="0.2"/>
    <row r="366" s="90" customFormat="1" x14ac:dyDescent="0.2"/>
    <row r="367" s="90" customFormat="1" x14ac:dyDescent="0.2"/>
    <row r="368" s="90" customFormat="1" x14ac:dyDescent="0.2"/>
    <row r="369" s="90" customFormat="1" x14ac:dyDescent="0.2"/>
    <row r="370" s="90" customFormat="1" x14ac:dyDescent="0.2"/>
    <row r="371" s="90" customFormat="1" x14ac:dyDescent="0.2"/>
    <row r="372" s="90" customFormat="1" x14ac:dyDescent="0.2"/>
    <row r="373" s="90" customFormat="1" x14ac:dyDescent="0.2"/>
    <row r="374" s="90" customFormat="1" x14ac:dyDescent="0.2"/>
    <row r="375" s="90" customFormat="1" x14ac:dyDescent="0.2"/>
    <row r="376" s="90" customFormat="1" x14ac:dyDescent="0.2"/>
    <row r="377" s="90" customFormat="1" x14ac:dyDescent="0.2"/>
    <row r="378" s="90" customFormat="1" x14ac:dyDescent="0.2"/>
    <row r="379" s="90" customFormat="1" x14ac:dyDescent="0.2"/>
    <row r="380" s="90" customFormat="1" x14ac:dyDescent="0.2"/>
    <row r="381" s="90" customFormat="1" x14ac:dyDescent="0.2"/>
    <row r="382" s="90" customFormat="1" x14ac:dyDescent="0.2"/>
    <row r="383" s="90" customFormat="1" x14ac:dyDescent="0.2"/>
    <row r="384" s="90" customFormat="1" x14ac:dyDescent="0.2"/>
    <row r="385" s="90" customFormat="1" x14ac:dyDescent="0.2"/>
    <row r="386" s="90" customFormat="1" x14ac:dyDescent="0.2"/>
    <row r="387" s="90" customFormat="1" x14ac:dyDescent="0.2"/>
    <row r="388" s="90" customFormat="1" x14ac:dyDescent="0.2"/>
    <row r="389" s="90" customFormat="1" x14ac:dyDescent="0.2"/>
    <row r="390" s="90" customFormat="1" x14ac:dyDescent="0.2"/>
    <row r="391" s="90" customFormat="1" x14ac:dyDescent="0.2"/>
    <row r="392" s="90" customFormat="1" x14ac:dyDescent="0.2"/>
    <row r="393" s="90" customFormat="1" x14ac:dyDescent="0.2"/>
    <row r="394" s="90" customFormat="1" x14ac:dyDescent="0.2"/>
    <row r="395" s="90" customFormat="1" x14ac:dyDescent="0.2"/>
    <row r="396" s="90" customFormat="1" x14ac:dyDescent="0.2"/>
    <row r="397" s="90" customFormat="1" x14ac:dyDescent="0.2"/>
    <row r="398" s="90" customFormat="1" x14ac:dyDescent="0.2"/>
    <row r="399" s="90" customFormat="1" x14ac:dyDescent="0.2"/>
    <row r="400" s="90" customFormat="1" x14ac:dyDescent="0.2"/>
    <row r="401" s="90" customFormat="1" x14ac:dyDescent="0.2"/>
    <row r="402" s="90" customFormat="1" x14ac:dyDescent="0.2"/>
    <row r="403" s="90" customFormat="1" x14ac:dyDescent="0.2"/>
    <row r="404" s="90" customFormat="1" x14ac:dyDescent="0.2"/>
    <row r="405" s="90" customFormat="1" x14ac:dyDescent="0.2"/>
    <row r="406" s="90" customFormat="1" x14ac:dyDescent="0.2"/>
    <row r="407" s="90" customFormat="1" x14ac:dyDescent="0.2"/>
    <row r="408" s="90" customFormat="1" x14ac:dyDescent="0.2"/>
    <row r="409" s="90" customFormat="1" x14ac:dyDescent="0.2"/>
    <row r="410" s="90" customFormat="1" x14ac:dyDescent="0.2"/>
    <row r="411" s="90" customFormat="1" x14ac:dyDescent="0.2"/>
    <row r="412" s="90" customFormat="1" x14ac:dyDescent="0.2"/>
    <row r="413" s="90" customFormat="1" x14ac:dyDescent="0.2"/>
    <row r="414" s="90" customFormat="1" x14ac:dyDescent="0.2"/>
    <row r="415" s="90" customFormat="1" x14ac:dyDescent="0.2"/>
    <row r="416" s="90" customFormat="1" x14ac:dyDescent="0.2"/>
    <row r="417" s="90" customFormat="1" x14ac:dyDescent="0.2"/>
    <row r="418" s="90" customFormat="1" x14ac:dyDescent="0.2"/>
    <row r="419" s="90" customFormat="1" x14ac:dyDescent="0.2"/>
    <row r="420" s="90" customFormat="1" x14ac:dyDescent="0.2"/>
    <row r="421" s="90" customFormat="1" x14ac:dyDescent="0.2"/>
    <row r="422" s="90" customFormat="1" x14ac:dyDescent="0.2"/>
    <row r="423" s="90" customFormat="1" x14ac:dyDescent="0.2"/>
    <row r="424" s="90" customFormat="1" x14ac:dyDescent="0.2"/>
  </sheetData>
  <sheetProtection sheet="1" objects="1" scenarios="1" formatCells="0" formatColumns="0" formatRows="0" insertColumns="0" insertRows="0"/>
  <protectedRanges>
    <protectedRange sqref="I136:M140" name="Range18"/>
    <protectedRange sqref="B129:H132" name="Range17"/>
    <protectedRange sqref="K108:N125" name="Range16"/>
    <protectedRange sqref="I108:I125" name="Range15"/>
    <protectedRange sqref="D108:G125" name="Range14"/>
    <protectedRange sqref="D88:G97" name="Range10"/>
    <protectedRange sqref="B81:H85" name="Range9"/>
    <protectedRange sqref="K54:N77" name="Range8"/>
    <protectedRange sqref="I54:I77" name="Range7"/>
    <protectedRange sqref="D54:G77" name="Range6"/>
    <protectedRange sqref="B47:H51" name="Range5"/>
    <protectedRange sqref="K12:N43" name="Range4"/>
    <protectedRange sqref="I12:I43" name="Range3"/>
    <protectedRange sqref="D12:G43" name="Range2"/>
    <protectedRange sqref="H3:H6 B7:N7 C1:C4 H1:H2 K3:K6 M1:N4 L1:L2 M5:N6 K1:K2 I1:J4 D1:G6 B144 B3 B1 B5:B6" name="Range1"/>
    <protectedRange sqref="I88:I97" name="Range11"/>
    <protectedRange sqref="K88:N97" name="Range12"/>
    <protectedRange sqref="B101:H105" name="Range13"/>
  </protectedRanges>
  <mergeCells count="26">
    <mergeCell ref="B139:F139"/>
    <mergeCell ref="B137:F137"/>
    <mergeCell ref="B138:F138"/>
    <mergeCell ref="B136:C136"/>
    <mergeCell ref="H3:J3"/>
    <mergeCell ref="H4:J4"/>
    <mergeCell ref="H5:J5"/>
    <mergeCell ref="H6:J6"/>
    <mergeCell ref="B1:N1"/>
    <mergeCell ref="C8:C10"/>
    <mergeCell ref="H8:H10"/>
    <mergeCell ref="L8:L10"/>
    <mergeCell ref="D8:D10"/>
    <mergeCell ref="N8:N10"/>
    <mergeCell ref="B8:B10"/>
    <mergeCell ref="I8:I10"/>
    <mergeCell ref="E8:E10"/>
    <mergeCell ref="F8:F10"/>
    <mergeCell ref="K3:N3"/>
    <mergeCell ref="K4:N4"/>
    <mergeCell ref="L141:M141"/>
    <mergeCell ref="L136:M136"/>
    <mergeCell ref="L137:M137"/>
    <mergeCell ref="L138:M138"/>
    <mergeCell ref="L139:M139"/>
    <mergeCell ref="L140:M140"/>
  </mergeCells>
  <phoneticPr fontId="4" type="noConversion"/>
  <conditionalFormatting sqref="L12:N43">
    <cfRule type="notContainsBlanks" dxfId="19" priority="47">
      <formula>LEN(TRIM(L12))&gt;0</formula>
    </cfRule>
    <cfRule type="expression" dxfId="18" priority="49">
      <formula>$J12="x"</formula>
    </cfRule>
  </conditionalFormatting>
  <conditionalFormatting sqref="L54:N77">
    <cfRule type="notContainsBlanks" dxfId="17" priority="7">
      <formula>LEN(TRIM(L54))&gt;0</formula>
    </cfRule>
    <cfRule type="expression" dxfId="16" priority="8">
      <formula>$J54="x"</formula>
    </cfRule>
  </conditionalFormatting>
  <conditionalFormatting sqref="L88:N97">
    <cfRule type="notContainsBlanks" dxfId="15" priority="5">
      <formula>LEN(TRIM(L88))&gt;0</formula>
    </cfRule>
    <cfRule type="expression" dxfId="14" priority="6">
      <formula>$J88="x"</formula>
    </cfRule>
  </conditionalFormatting>
  <conditionalFormatting sqref="L108:N114 L123:N125">
    <cfRule type="notContainsBlanks" dxfId="13" priority="3">
      <formula>LEN(TRIM(L108))&gt;0</formula>
    </cfRule>
    <cfRule type="expression" dxfId="12" priority="4">
      <formula>$J108="x"</formula>
    </cfRule>
  </conditionalFormatting>
  <conditionalFormatting sqref="L115:N122">
    <cfRule type="notContainsBlanks" dxfId="11" priority="1">
      <formula>LEN(TRIM(L115))&gt;0</formula>
    </cfRule>
    <cfRule type="expression" dxfId="10" priority="2">
      <formula>$J115="x"</formula>
    </cfRule>
  </conditionalFormatting>
  <dataValidations count="4">
    <dataValidation type="list" allowBlank="1" showErrorMessage="1" error="Vul alstublieft alleen een &quot;x&quot; in." sqref="D12:G43" xr:uid="{D52399AD-CDDA-4B36-8959-4FD94F54E1B0}">
      <formula1>"x"</formula1>
    </dataValidation>
    <dataValidation type="list" allowBlank="1" showInputMessage="1" showErrorMessage="1" error="Vul alstublieft een &quot;x&quot; in." sqref="I12:I43 K12:K43" xr:uid="{07F91D73-8D4F-4871-B3E1-E939AC358833}">
      <formula1>"x"</formula1>
    </dataValidation>
    <dataValidation type="list" allowBlank="1" showErrorMessage="1" error="Vul alstublieft een getal tussen de 1 en 10 in." sqref="L12:N43 L88:N97 L54:N77 L108:N125" xr:uid="{60A98150-6F1E-4AA4-A60E-287365BE5A2B}">
      <formula1>"1,2,3,4,5,6,7,8,9,10"</formula1>
    </dataValidation>
    <dataValidation type="list" allowBlank="1" showErrorMessage="1" error="Vul alstublieft een &quot;x&quot; in." sqref="D54:G77 I54:I77 K54:K77 K88:K97 I88:I97 D88:G97 D108:G125 I108:I125 K108:K125" xr:uid="{5CF199C0-B900-4F13-B28A-28AB9064209F}">
      <formula1>"x"</formula1>
    </dataValidation>
  </dataValidations>
  <pageMargins left="0.74803149606299213" right="0.35433070866141736" top="1.3779527559055118" bottom="0.98425196850393704" header="0.51181102362204722" footer="0.27559055118110237"/>
  <pageSetup paperSize="9" scale="80" orientation="portrait" horizontalDpi="300" verticalDpi="300" r:id="rId1"/>
  <headerFooter alignWithMargins="0">
    <oddHeader>&amp;R&amp;G</oddHeader>
    <oddFooter>&amp;R&amp;G</oddFooter>
  </headerFooter>
  <rowBreaks count="4" manualBreakCount="4">
    <brk id="51" min="1" max="12" man="1"/>
    <brk id="85" min="1" max="12" man="1"/>
    <brk id="105" min="1" max="12" man="1"/>
    <brk id="143" max="16383" man="1"/>
  </rowBreaks>
  <colBreaks count="1" manualBreakCount="1">
    <brk id="1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AA11F-7EC6-4545-B714-F5787977F129}">
  <dimension ref="A1:CS424"/>
  <sheetViews>
    <sheetView showGridLines="0" zoomScale="114" zoomScaleNormal="114" zoomScaleSheetLayoutView="40" workbookViewId="0">
      <pane xSplit="3" ySplit="10" topLeftCell="D136" activePane="bottomRight" state="frozen"/>
      <selection pane="topRight" activeCell="D1" sqref="D1"/>
      <selection pane="bottomLeft" activeCell="A13" sqref="A13"/>
      <selection pane="bottomRight" activeCell="H3" sqref="H3:J3"/>
    </sheetView>
  </sheetViews>
  <sheetFormatPr baseColWidth="10" defaultColWidth="9.33203125" defaultRowHeight="16" x14ac:dyDescent="0.2"/>
  <cols>
    <col min="1" max="1" width="9.33203125" style="90"/>
    <col min="2" max="2" width="9.33203125" style="5" customWidth="1"/>
    <col min="3" max="3" width="52.83203125" style="5" customWidth="1"/>
    <col min="4" max="4" width="9" style="5" customWidth="1"/>
    <col min="5" max="5" width="10.6640625" style="5" customWidth="1"/>
    <col min="6" max="6" width="11.33203125" style="5" customWidth="1"/>
    <col min="7" max="7" width="11.6640625" style="5" customWidth="1"/>
    <col min="8" max="8" width="11.5" style="5" customWidth="1"/>
    <col min="9" max="10" width="20.5" style="5" customWidth="1"/>
    <col min="11" max="11" width="16.83203125" style="5" customWidth="1"/>
    <col min="12" max="12" width="12.83203125" style="5" customWidth="1"/>
    <col min="13" max="13" width="10.6640625" style="5" customWidth="1"/>
    <col min="14" max="14" width="12.33203125" style="5" customWidth="1"/>
    <col min="15" max="16" width="9.33203125" style="90"/>
    <col min="17" max="17" width="9.33203125" style="90" customWidth="1"/>
    <col min="18" max="97" width="9.33203125" style="90"/>
    <col min="98" max="16384" width="9.33203125" style="5"/>
  </cols>
  <sheetData>
    <row r="1" spans="1:97" ht="144" customHeight="1" x14ac:dyDescent="0.2"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97" s="7" customFormat="1" ht="5" customHeight="1" x14ac:dyDescent="0.35">
      <c r="A2" s="90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</row>
    <row r="3" spans="1:97" ht="21" customHeight="1" x14ac:dyDescent="0.35">
      <c r="B3" s="146" t="s">
        <v>133</v>
      </c>
      <c r="C3" s="6"/>
      <c r="D3" s="6"/>
      <c r="E3" s="6"/>
      <c r="F3" s="6"/>
      <c r="G3" s="6"/>
      <c r="H3" s="218" t="s">
        <v>141</v>
      </c>
      <c r="I3" s="218"/>
      <c r="J3" s="218"/>
      <c r="K3" s="208" t="s">
        <v>145</v>
      </c>
      <c r="L3" s="208"/>
      <c r="M3" s="208"/>
      <c r="N3" s="208"/>
    </row>
    <row r="4" spans="1:97" ht="23" customHeight="1" x14ac:dyDescent="0.35">
      <c r="B4" s="147" t="s">
        <v>134</v>
      </c>
      <c r="C4" s="6"/>
      <c r="D4" s="6"/>
      <c r="E4" s="6"/>
      <c r="F4" s="6"/>
      <c r="G4" s="6"/>
      <c r="H4" s="209" t="s">
        <v>142</v>
      </c>
      <c r="I4" s="209"/>
      <c r="J4" s="209"/>
      <c r="K4" s="209" t="s">
        <v>146</v>
      </c>
      <c r="L4" s="209"/>
      <c r="M4" s="209"/>
      <c r="N4" s="209"/>
    </row>
    <row r="5" spans="1:97" ht="23" customHeight="1" x14ac:dyDescent="0.2">
      <c r="B5" s="6"/>
      <c r="C5" s="7"/>
      <c r="D5" s="6"/>
      <c r="E5" s="6"/>
      <c r="F5" s="6"/>
      <c r="G5" s="6"/>
      <c r="H5" s="209" t="s">
        <v>143</v>
      </c>
      <c r="I5" s="209"/>
      <c r="J5" s="209"/>
      <c r="K5" s="7"/>
      <c r="L5" s="7"/>
      <c r="M5" s="7"/>
      <c r="N5" s="7"/>
    </row>
    <row r="6" spans="1:97" ht="24" customHeight="1" x14ac:dyDescent="0.2">
      <c r="B6" s="6"/>
      <c r="C6" s="7"/>
      <c r="D6" s="6"/>
      <c r="E6" s="6"/>
      <c r="F6" s="6"/>
      <c r="G6" s="6"/>
      <c r="H6" s="209" t="s">
        <v>144</v>
      </c>
      <c r="I6" s="209"/>
      <c r="J6" s="209"/>
      <c r="K6" s="7"/>
      <c r="L6" s="7"/>
      <c r="M6" s="7"/>
      <c r="N6" s="7"/>
    </row>
    <row r="7" spans="1:97" ht="12" customHeight="1" thickBot="1" x14ac:dyDescent="0.25"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97" ht="16.5" customHeight="1" x14ac:dyDescent="0.2">
      <c r="B8" s="205" t="s">
        <v>0</v>
      </c>
      <c r="C8" s="193" t="s">
        <v>135</v>
      </c>
      <c r="D8" s="202" t="s">
        <v>1</v>
      </c>
      <c r="E8" s="202" t="s">
        <v>2</v>
      </c>
      <c r="F8" s="202" t="s">
        <v>3</v>
      </c>
      <c r="G8" s="148" t="s">
        <v>4</v>
      </c>
      <c r="H8" s="196" t="s">
        <v>5</v>
      </c>
      <c r="I8" s="202" t="s">
        <v>6</v>
      </c>
      <c r="J8" s="148" t="s">
        <v>7</v>
      </c>
      <c r="K8" s="149" t="s">
        <v>8</v>
      </c>
      <c r="L8" s="199" t="s">
        <v>9</v>
      </c>
      <c r="M8" s="154" t="s">
        <v>10</v>
      </c>
      <c r="N8" s="199" t="s">
        <v>11</v>
      </c>
    </row>
    <row r="9" spans="1:97" s="8" customFormat="1" ht="15.75" customHeight="1" x14ac:dyDescent="0.15">
      <c r="A9" s="91"/>
      <c r="B9" s="206"/>
      <c r="C9" s="194"/>
      <c r="D9" s="203"/>
      <c r="E9" s="203"/>
      <c r="F9" s="203"/>
      <c r="G9" s="150"/>
      <c r="H9" s="197"/>
      <c r="I9" s="203"/>
      <c r="J9" s="151"/>
      <c r="K9" s="150" t="s">
        <v>12</v>
      </c>
      <c r="L9" s="200"/>
      <c r="M9" s="155" t="s">
        <v>13</v>
      </c>
      <c r="N9" s="200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</row>
    <row r="10" spans="1:97" s="8" customFormat="1" ht="18" customHeight="1" thickBot="1" x14ac:dyDescent="0.2">
      <c r="A10" s="91"/>
      <c r="B10" s="207"/>
      <c r="C10" s="195"/>
      <c r="D10" s="204"/>
      <c r="E10" s="204"/>
      <c r="F10" s="204"/>
      <c r="G10" s="152"/>
      <c r="H10" s="198"/>
      <c r="I10" s="204"/>
      <c r="J10" s="152"/>
      <c r="K10" s="153"/>
      <c r="L10" s="201"/>
      <c r="M10" s="156"/>
      <c r="N10" s="20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</row>
    <row r="11" spans="1:97" s="8" customFormat="1" ht="34" customHeight="1" thickBot="1" x14ac:dyDescent="0.2">
      <c r="A11" s="91"/>
      <c r="B11" s="162"/>
      <c r="C11" s="163" t="s">
        <v>147</v>
      </c>
      <c r="D11" s="164"/>
      <c r="E11" s="164"/>
      <c r="F11" s="164"/>
      <c r="G11" s="164"/>
      <c r="H11" s="164"/>
      <c r="I11" s="164"/>
      <c r="J11" s="164"/>
      <c r="K11" s="165"/>
      <c r="L11" s="166"/>
      <c r="M11" s="166"/>
      <c r="N11" s="166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</row>
    <row r="12" spans="1:97" s="8" customFormat="1" x14ac:dyDescent="0.15">
      <c r="A12" s="91"/>
      <c r="B12" s="97">
        <v>1</v>
      </c>
      <c r="C12" s="1" t="s">
        <v>14</v>
      </c>
      <c r="D12" s="9"/>
      <c r="E12" s="9"/>
      <c r="F12" s="9"/>
      <c r="G12" s="9"/>
      <c r="H12" s="108" t="str">
        <f>IF(D12="x","x","")&amp;IF(E12="x","x","")&amp;IF(F12="x","x","")&amp;IF(G12="x","x","")</f>
        <v/>
      </c>
      <c r="I12" s="9"/>
      <c r="J12" s="108" t="str">
        <f>IF(E12="x","x","")&amp;IF(F12="x","x","")&amp;IF(G12="x","x","")&amp;IF(I12="x","x","")</f>
        <v/>
      </c>
      <c r="K12" s="10"/>
      <c r="L12" s="103"/>
      <c r="M12" s="103"/>
      <c r="N12" s="103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</row>
    <row r="13" spans="1:97" s="8" customFormat="1" x14ac:dyDescent="0.15">
      <c r="A13" s="91"/>
      <c r="B13" s="98">
        <v>2</v>
      </c>
      <c r="C13" s="2" t="s">
        <v>15</v>
      </c>
      <c r="D13" s="11"/>
      <c r="E13" s="11"/>
      <c r="F13" s="11"/>
      <c r="G13" s="11"/>
      <c r="H13" s="108" t="str">
        <f t="shared" ref="H13:H43" si="0">IF(D13="x","x","")&amp;IF(E13="x","x","")&amp;IF(F13="x","x","")&amp;IF(G13="x","x","")</f>
        <v/>
      </c>
      <c r="I13" s="11"/>
      <c r="J13" s="108" t="str">
        <f t="shared" ref="J13:J43" si="1">IF(E13="x","x","")&amp;IF(F13="x","x","")&amp;IF(G13="x","x","")&amp;IF(I13="x","x","")</f>
        <v/>
      </c>
      <c r="K13" s="12"/>
      <c r="L13" s="104"/>
      <c r="M13" s="104"/>
      <c r="N13" s="104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</row>
    <row r="14" spans="1:97" s="8" customFormat="1" x14ac:dyDescent="0.15">
      <c r="A14" s="91"/>
      <c r="B14" s="98">
        <v>3</v>
      </c>
      <c r="C14" s="2" t="s">
        <v>16</v>
      </c>
      <c r="D14" s="11"/>
      <c r="E14" s="11"/>
      <c r="F14" s="11"/>
      <c r="G14" s="11"/>
      <c r="H14" s="108" t="str">
        <f t="shared" si="0"/>
        <v/>
      </c>
      <c r="I14" s="11"/>
      <c r="J14" s="108" t="str">
        <f t="shared" si="1"/>
        <v/>
      </c>
      <c r="K14" s="12"/>
      <c r="L14" s="104"/>
      <c r="M14" s="104"/>
      <c r="N14" s="104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</row>
    <row r="15" spans="1:97" s="8" customFormat="1" x14ac:dyDescent="0.2">
      <c r="A15" s="91"/>
      <c r="B15" s="98">
        <v>4</v>
      </c>
      <c r="C15" s="3" t="s">
        <v>17</v>
      </c>
      <c r="D15" s="11"/>
      <c r="E15" s="11"/>
      <c r="F15" s="11"/>
      <c r="G15" s="11"/>
      <c r="H15" s="108" t="str">
        <f t="shared" si="0"/>
        <v/>
      </c>
      <c r="I15" s="11"/>
      <c r="J15" s="108" t="str">
        <f t="shared" si="1"/>
        <v/>
      </c>
      <c r="K15" s="12"/>
      <c r="L15" s="104"/>
      <c r="M15" s="104"/>
      <c r="N15" s="104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</row>
    <row r="16" spans="1:97" s="13" customFormat="1" x14ac:dyDescent="0.2">
      <c r="A16" s="91"/>
      <c r="B16" s="98">
        <v>5</v>
      </c>
      <c r="C16" s="3" t="s">
        <v>18</v>
      </c>
      <c r="D16" s="11"/>
      <c r="E16" s="11"/>
      <c r="F16" s="11"/>
      <c r="G16" s="11"/>
      <c r="H16" s="108" t="str">
        <f t="shared" si="0"/>
        <v/>
      </c>
      <c r="I16" s="11"/>
      <c r="J16" s="108" t="str">
        <f t="shared" si="1"/>
        <v/>
      </c>
      <c r="K16" s="12"/>
      <c r="L16" s="104"/>
      <c r="M16" s="104"/>
      <c r="N16" s="104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</row>
    <row r="17" spans="1:97" s="8" customFormat="1" x14ac:dyDescent="0.2">
      <c r="A17" s="91"/>
      <c r="B17" s="98">
        <v>6</v>
      </c>
      <c r="C17" s="3" t="s">
        <v>19</v>
      </c>
      <c r="D17" s="11"/>
      <c r="E17" s="11"/>
      <c r="F17" s="11"/>
      <c r="G17" s="11"/>
      <c r="H17" s="108" t="str">
        <f t="shared" si="0"/>
        <v/>
      </c>
      <c r="I17" s="11"/>
      <c r="J17" s="108" t="str">
        <f t="shared" si="1"/>
        <v/>
      </c>
      <c r="K17" s="12"/>
      <c r="L17" s="104"/>
      <c r="M17" s="104"/>
      <c r="N17" s="104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</row>
    <row r="18" spans="1:97" s="13" customFormat="1" x14ac:dyDescent="0.2">
      <c r="A18" s="91"/>
      <c r="B18" s="98">
        <v>7</v>
      </c>
      <c r="C18" s="3" t="s">
        <v>20</v>
      </c>
      <c r="D18" s="11"/>
      <c r="E18" s="11"/>
      <c r="F18" s="11"/>
      <c r="G18" s="11"/>
      <c r="H18" s="108" t="str">
        <f t="shared" si="0"/>
        <v/>
      </c>
      <c r="I18" s="11"/>
      <c r="J18" s="108" t="str">
        <f t="shared" si="1"/>
        <v/>
      </c>
      <c r="K18" s="12"/>
      <c r="L18" s="104"/>
      <c r="M18" s="104"/>
      <c r="N18" s="104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</row>
    <row r="19" spans="1:97" s="8" customFormat="1" x14ac:dyDescent="0.2">
      <c r="A19" s="91"/>
      <c r="B19" s="98">
        <v>8</v>
      </c>
      <c r="C19" s="3" t="s">
        <v>21</v>
      </c>
      <c r="D19" s="11"/>
      <c r="E19" s="11"/>
      <c r="F19" s="11"/>
      <c r="G19" s="11"/>
      <c r="H19" s="108" t="str">
        <f t="shared" si="0"/>
        <v/>
      </c>
      <c r="I19" s="11"/>
      <c r="J19" s="108" t="str">
        <f t="shared" si="1"/>
        <v/>
      </c>
      <c r="K19" s="12"/>
      <c r="L19" s="104"/>
      <c r="M19" s="104"/>
      <c r="N19" s="104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</row>
    <row r="20" spans="1:97" s="13" customFormat="1" x14ac:dyDescent="0.2">
      <c r="A20" s="91"/>
      <c r="B20" s="98">
        <v>9</v>
      </c>
      <c r="C20" s="3" t="s">
        <v>22</v>
      </c>
      <c r="D20" s="11"/>
      <c r="E20" s="11"/>
      <c r="F20" s="11"/>
      <c r="G20" s="11"/>
      <c r="H20" s="108" t="str">
        <f t="shared" si="0"/>
        <v/>
      </c>
      <c r="I20" s="11"/>
      <c r="J20" s="108" t="str">
        <f t="shared" si="1"/>
        <v/>
      </c>
      <c r="K20" s="12"/>
      <c r="L20" s="104"/>
      <c r="M20" s="104"/>
      <c r="N20" s="104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</row>
    <row r="21" spans="1:97" s="8" customFormat="1" x14ac:dyDescent="0.2">
      <c r="A21" s="91"/>
      <c r="B21" s="98">
        <v>10</v>
      </c>
      <c r="C21" s="3" t="s">
        <v>23</v>
      </c>
      <c r="D21" s="11"/>
      <c r="E21" s="11"/>
      <c r="F21" s="11"/>
      <c r="G21" s="11"/>
      <c r="H21" s="108" t="str">
        <f t="shared" si="0"/>
        <v/>
      </c>
      <c r="I21" s="11"/>
      <c r="J21" s="108" t="str">
        <f t="shared" si="1"/>
        <v/>
      </c>
      <c r="K21" s="12"/>
      <c r="L21" s="104"/>
      <c r="M21" s="104"/>
      <c r="N21" s="104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</row>
    <row r="22" spans="1:97" s="13" customFormat="1" x14ac:dyDescent="0.2">
      <c r="A22" s="91"/>
      <c r="B22" s="98">
        <v>11</v>
      </c>
      <c r="C22" s="3" t="s">
        <v>24</v>
      </c>
      <c r="D22" s="11"/>
      <c r="E22" s="11"/>
      <c r="F22" s="11"/>
      <c r="G22" s="11"/>
      <c r="H22" s="108" t="str">
        <f t="shared" si="0"/>
        <v/>
      </c>
      <c r="I22" s="11"/>
      <c r="J22" s="108" t="str">
        <f t="shared" si="1"/>
        <v/>
      </c>
      <c r="K22" s="12"/>
      <c r="L22" s="104"/>
      <c r="M22" s="104"/>
      <c r="N22" s="104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</row>
    <row r="23" spans="1:97" s="8" customFormat="1" x14ac:dyDescent="0.2">
      <c r="A23" s="91"/>
      <c r="B23" s="98">
        <v>12</v>
      </c>
      <c r="C23" s="3" t="s">
        <v>25</v>
      </c>
      <c r="D23" s="11"/>
      <c r="E23" s="11"/>
      <c r="F23" s="11"/>
      <c r="G23" s="11"/>
      <c r="H23" s="108" t="str">
        <f t="shared" si="0"/>
        <v/>
      </c>
      <c r="I23" s="11"/>
      <c r="J23" s="108" t="str">
        <f t="shared" si="1"/>
        <v/>
      </c>
      <c r="K23" s="12"/>
      <c r="L23" s="104"/>
      <c r="M23" s="104"/>
      <c r="N23" s="104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</row>
    <row r="24" spans="1:97" s="13" customFormat="1" x14ac:dyDescent="0.2">
      <c r="A24" s="91"/>
      <c r="B24" s="98">
        <v>13</v>
      </c>
      <c r="C24" s="3" t="s">
        <v>26</v>
      </c>
      <c r="D24" s="11"/>
      <c r="E24" s="11"/>
      <c r="F24" s="11"/>
      <c r="G24" s="11"/>
      <c r="H24" s="108" t="str">
        <f t="shared" si="0"/>
        <v/>
      </c>
      <c r="I24" s="11"/>
      <c r="J24" s="108" t="str">
        <f t="shared" si="1"/>
        <v/>
      </c>
      <c r="K24" s="12"/>
      <c r="L24" s="104"/>
      <c r="M24" s="104"/>
      <c r="N24" s="104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</row>
    <row r="25" spans="1:97" s="8" customFormat="1" x14ac:dyDescent="0.2">
      <c r="A25" s="91"/>
      <c r="B25" s="98">
        <v>14</v>
      </c>
      <c r="C25" s="3" t="s">
        <v>27</v>
      </c>
      <c r="D25" s="11"/>
      <c r="E25" s="11"/>
      <c r="F25" s="11"/>
      <c r="G25" s="11"/>
      <c r="H25" s="108" t="str">
        <f t="shared" si="0"/>
        <v/>
      </c>
      <c r="I25" s="11"/>
      <c r="J25" s="108" t="str">
        <f t="shared" si="1"/>
        <v/>
      </c>
      <c r="K25" s="12"/>
      <c r="L25" s="104"/>
      <c r="M25" s="104"/>
      <c r="N25" s="104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</row>
    <row r="26" spans="1:97" s="13" customFormat="1" x14ac:dyDescent="0.2">
      <c r="A26" s="91"/>
      <c r="B26" s="98">
        <v>15</v>
      </c>
      <c r="C26" s="3" t="s">
        <v>28</v>
      </c>
      <c r="D26" s="11"/>
      <c r="E26" s="11"/>
      <c r="F26" s="11"/>
      <c r="G26" s="11"/>
      <c r="H26" s="108" t="str">
        <f t="shared" si="0"/>
        <v/>
      </c>
      <c r="I26" s="11"/>
      <c r="J26" s="108" t="str">
        <f t="shared" si="1"/>
        <v/>
      </c>
      <c r="K26" s="12"/>
      <c r="L26" s="104"/>
      <c r="M26" s="104"/>
      <c r="N26" s="104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</row>
    <row r="27" spans="1:97" s="8" customFormat="1" x14ac:dyDescent="0.2">
      <c r="A27" s="91"/>
      <c r="B27" s="98">
        <v>16</v>
      </c>
      <c r="C27" s="3" t="s">
        <v>29</v>
      </c>
      <c r="D27" s="11"/>
      <c r="E27" s="11"/>
      <c r="F27" s="11"/>
      <c r="G27" s="11"/>
      <c r="H27" s="108" t="str">
        <f t="shared" si="0"/>
        <v/>
      </c>
      <c r="I27" s="11"/>
      <c r="J27" s="108" t="str">
        <f t="shared" si="1"/>
        <v/>
      </c>
      <c r="K27" s="12"/>
      <c r="L27" s="104"/>
      <c r="M27" s="104"/>
      <c r="N27" s="104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</row>
    <row r="28" spans="1:97" s="13" customFormat="1" x14ac:dyDescent="0.2">
      <c r="A28" s="91"/>
      <c r="B28" s="98">
        <v>17</v>
      </c>
      <c r="C28" s="3" t="s">
        <v>30</v>
      </c>
      <c r="D28" s="11"/>
      <c r="E28" s="11"/>
      <c r="F28" s="11"/>
      <c r="G28" s="11"/>
      <c r="H28" s="108" t="str">
        <f t="shared" si="0"/>
        <v/>
      </c>
      <c r="I28" s="11"/>
      <c r="J28" s="108" t="str">
        <f t="shared" si="1"/>
        <v/>
      </c>
      <c r="K28" s="12"/>
      <c r="L28" s="104"/>
      <c r="M28" s="104"/>
      <c r="N28" s="104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</row>
    <row r="29" spans="1:97" s="8" customFormat="1" x14ac:dyDescent="0.2">
      <c r="A29" s="91"/>
      <c r="B29" s="98">
        <v>18</v>
      </c>
      <c r="C29" s="3" t="s">
        <v>31</v>
      </c>
      <c r="D29" s="11"/>
      <c r="E29" s="11"/>
      <c r="F29" s="11"/>
      <c r="G29" s="11"/>
      <c r="H29" s="108" t="str">
        <f t="shared" si="0"/>
        <v/>
      </c>
      <c r="I29" s="11"/>
      <c r="J29" s="108" t="str">
        <f t="shared" si="1"/>
        <v/>
      </c>
      <c r="K29" s="12"/>
      <c r="L29" s="104"/>
      <c r="M29" s="104"/>
      <c r="N29" s="104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</row>
    <row r="30" spans="1:97" s="13" customFormat="1" x14ac:dyDescent="0.2">
      <c r="A30" s="91"/>
      <c r="B30" s="98">
        <v>19</v>
      </c>
      <c r="C30" s="3" t="s">
        <v>32</v>
      </c>
      <c r="D30" s="11"/>
      <c r="E30" s="11"/>
      <c r="F30" s="11"/>
      <c r="G30" s="11"/>
      <c r="H30" s="108" t="str">
        <f t="shared" si="0"/>
        <v/>
      </c>
      <c r="I30" s="11"/>
      <c r="J30" s="108" t="str">
        <f t="shared" si="1"/>
        <v/>
      </c>
      <c r="K30" s="12"/>
      <c r="L30" s="104"/>
      <c r="M30" s="104"/>
      <c r="N30" s="104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</row>
    <row r="31" spans="1:97" s="8" customFormat="1" x14ac:dyDescent="0.2">
      <c r="A31" s="91"/>
      <c r="B31" s="98">
        <v>20</v>
      </c>
      <c r="C31" s="3" t="s">
        <v>33</v>
      </c>
      <c r="D31" s="11"/>
      <c r="E31" s="11"/>
      <c r="F31" s="11"/>
      <c r="G31" s="11"/>
      <c r="H31" s="108" t="str">
        <f t="shared" si="0"/>
        <v/>
      </c>
      <c r="I31" s="11"/>
      <c r="J31" s="108" t="str">
        <f t="shared" si="1"/>
        <v/>
      </c>
      <c r="K31" s="12"/>
      <c r="L31" s="104"/>
      <c r="M31" s="104"/>
      <c r="N31" s="104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</row>
    <row r="32" spans="1:97" s="13" customFormat="1" x14ac:dyDescent="0.2">
      <c r="A32" s="91"/>
      <c r="B32" s="98">
        <v>21</v>
      </c>
      <c r="C32" s="3" t="s">
        <v>34</v>
      </c>
      <c r="D32" s="11"/>
      <c r="E32" s="11"/>
      <c r="F32" s="11"/>
      <c r="G32" s="11"/>
      <c r="H32" s="108" t="str">
        <f t="shared" si="0"/>
        <v/>
      </c>
      <c r="I32" s="11"/>
      <c r="J32" s="108" t="str">
        <f t="shared" si="1"/>
        <v/>
      </c>
      <c r="K32" s="12"/>
      <c r="L32" s="104"/>
      <c r="M32" s="104"/>
      <c r="N32" s="104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</row>
    <row r="33" spans="1:97" s="8" customFormat="1" x14ac:dyDescent="0.2">
      <c r="A33" s="91"/>
      <c r="B33" s="98">
        <v>22</v>
      </c>
      <c r="C33" s="3" t="s">
        <v>35</v>
      </c>
      <c r="D33" s="11"/>
      <c r="E33" s="11"/>
      <c r="F33" s="11"/>
      <c r="G33" s="11"/>
      <c r="H33" s="108" t="str">
        <f t="shared" si="0"/>
        <v/>
      </c>
      <c r="I33" s="11"/>
      <c r="J33" s="108" t="str">
        <f t="shared" si="1"/>
        <v/>
      </c>
      <c r="K33" s="12"/>
      <c r="L33" s="104"/>
      <c r="M33" s="104"/>
      <c r="N33" s="104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</row>
    <row r="34" spans="1:97" s="13" customFormat="1" x14ac:dyDescent="0.2">
      <c r="A34" s="91"/>
      <c r="B34" s="98">
        <v>23</v>
      </c>
      <c r="C34" s="3" t="s">
        <v>36</v>
      </c>
      <c r="D34" s="11"/>
      <c r="E34" s="11"/>
      <c r="F34" s="11"/>
      <c r="G34" s="11"/>
      <c r="H34" s="108" t="str">
        <f t="shared" si="0"/>
        <v/>
      </c>
      <c r="I34" s="11"/>
      <c r="J34" s="108" t="str">
        <f t="shared" si="1"/>
        <v/>
      </c>
      <c r="K34" s="12"/>
      <c r="L34" s="104"/>
      <c r="M34" s="104"/>
      <c r="N34" s="104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</row>
    <row r="35" spans="1:97" s="8" customFormat="1" x14ac:dyDescent="0.2">
      <c r="A35" s="91"/>
      <c r="B35" s="98">
        <v>24</v>
      </c>
      <c r="C35" s="3" t="s">
        <v>37</v>
      </c>
      <c r="D35" s="11"/>
      <c r="E35" s="11"/>
      <c r="F35" s="11"/>
      <c r="G35" s="11"/>
      <c r="H35" s="108" t="str">
        <f t="shared" si="0"/>
        <v/>
      </c>
      <c r="I35" s="11"/>
      <c r="J35" s="108" t="str">
        <f t="shared" si="1"/>
        <v/>
      </c>
      <c r="K35" s="12"/>
      <c r="L35" s="104"/>
      <c r="M35" s="104"/>
      <c r="N35" s="104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</row>
    <row r="36" spans="1:97" s="13" customFormat="1" x14ac:dyDescent="0.2">
      <c r="A36" s="91"/>
      <c r="B36" s="98">
        <v>25</v>
      </c>
      <c r="C36" s="3" t="s">
        <v>38</v>
      </c>
      <c r="D36" s="11"/>
      <c r="E36" s="11"/>
      <c r="F36" s="11"/>
      <c r="G36" s="11"/>
      <c r="H36" s="108" t="str">
        <f t="shared" si="0"/>
        <v/>
      </c>
      <c r="I36" s="11"/>
      <c r="J36" s="108" t="str">
        <f t="shared" si="1"/>
        <v/>
      </c>
      <c r="K36" s="12"/>
      <c r="L36" s="104"/>
      <c r="M36" s="104"/>
      <c r="N36" s="104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</row>
    <row r="37" spans="1:97" s="14" customFormat="1" x14ac:dyDescent="0.2">
      <c r="A37" s="91"/>
      <c r="B37" s="98">
        <v>26</v>
      </c>
      <c r="C37" s="3" t="s">
        <v>39</v>
      </c>
      <c r="D37" s="11"/>
      <c r="E37" s="11"/>
      <c r="F37" s="11"/>
      <c r="G37" s="11"/>
      <c r="H37" s="108" t="str">
        <f t="shared" si="0"/>
        <v/>
      </c>
      <c r="I37" s="11"/>
      <c r="J37" s="108" t="str">
        <f t="shared" si="1"/>
        <v/>
      </c>
      <c r="K37" s="12"/>
      <c r="L37" s="104"/>
      <c r="M37" s="104"/>
      <c r="N37" s="104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</row>
    <row r="38" spans="1:97" s="13" customFormat="1" x14ac:dyDescent="0.2">
      <c r="A38" s="91"/>
      <c r="B38" s="98">
        <v>27</v>
      </c>
      <c r="C38" s="3" t="s">
        <v>40</v>
      </c>
      <c r="D38" s="11"/>
      <c r="E38" s="11"/>
      <c r="F38" s="11"/>
      <c r="G38" s="11"/>
      <c r="H38" s="108" t="str">
        <f t="shared" si="0"/>
        <v/>
      </c>
      <c r="I38" s="11"/>
      <c r="J38" s="108" t="str">
        <f t="shared" si="1"/>
        <v/>
      </c>
      <c r="K38" s="12"/>
      <c r="L38" s="104"/>
      <c r="M38" s="104"/>
      <c r="N38" s="104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</row>
    <row r="39" spans="1:97" s="14" customFormat="1" x14ac:dyDescent="0.2">
      <c r="A39" s="91"/>
      <c r="B39" s="98">
        <v>28</v>
      </c>
      <c r="C39" s="3" t="s">
        <v>41</v>
      </c>
      <c r="D39" s="11"/>
      <c r="E39" s="11"/>
      <c r="F39" s="11"/>
      <c r="G39" s="11"/>
      <c r="H39" s="108" t="str">
        <f t="shared" si="0"/>
        <v/>
      </c>
      <c r="I39" s="11"/>
      <c r="J39" s="108" t="str">
        <f t="shared" si="1"/>
        <v/>
      </c>
      <c r="K39" s="12"/>
      <c r="L39" s="104"/>
      <c r="M39" s="104"/>
      <c r="N39" s="104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</row>
    <row r="40" spans="1:97" s="13" customFormat="1" x14ac:dyDescent="0.2">
      <c r="A40" s="91"/>
      <c r="B40" s="98">
        <v>29</v>
      </c>
      <c r="C40" s="3" t="s">
        <v>42</v>
      </c>
      <c r="D40" s="11"/>
      <c r="E40" s="11"/>
      <c r="F40" s="11"/>
      <c r="G40" s="11"/>
      <c r="H40" s="108" t="str">
        <f t="shared" si="0"/>
        <v/>
      </c>
      <c r="I40" s="11"/>
      <c r="J40" s="108" t="str">
        <f t="shared" si="1"/>
        <v/>
      </c>
      <c r="K40" s="12"/>
      <c r="L40" s="104"/>
      <c r="M40" s="104"/>
      <c r="N40" s="104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</row>
    <row r="41" spans="1:97" s="14" customFormat="1" x14ac:dyDescent="0.2">
      <c r="A41" s="91"/>
      <c r="B41" s="98">
        <v>30</v>
      </c>
      <c r="C41" s="3" t="s">
        <v>43</v>
      </c>
      <c r="D41" s="11"/>
      <c r="E41" s="11"/>
      <c r="F41" s="11"/>
      <c r="G41" s="11"/>
      <c r="H41" s="108" t="str">
        <f t="shared" si="0"/>
        <v/>
      </c>
      <c r="I41" s="11"/>
      <c r="J41" s="108" t="str">
        <f t="shared" si="1"/>
        <v/>
      </c>
      <c r="K41" s="12"/>
      <c r="L41" s="104"/>
      <c r="M41" s="104"/>
      <c r="N41" s="104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</row>
    <row r="42" spans="1:97" s="13" customFormat="1" x14ac:dyDescent="0.2">
      <c r="A42" s="91"/>
      <c r="B42" s="98">
        <v>31</v>
      </c>
      <c r="C42" s="3" t="s">
        <v>44</v>
      </c>
      <c r="D42" s="11"/>
      <c r="E42" s="11"/>
      <c r="F42" s="11"/>
      <c r="G42" s="11"/>
      <c r="H42" s="108" t="str">
        <f t="shared" si="0"/>
        <v/>
      </c>
      <c r="I42" s="11"/>
      <c r="J42" s="108" t="str">
        <f t="shared" si="1"/>
        <v/>
      </c>
      <c r="K42" s="12"/>
      <c r="L42" s="104"/>
      <c r="M42" s="104"/>
      <c r="N42" s="104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</row>
    <row r="43" spans="1:97" s="8" customFormat="1" ht="17" thickBot="1" x14ac:dyDescent="0.25">
      <c r="A43" s="91"/>
      <c r="B43" s="99">
        <v>32</v>
      </c>
      <c r="C43" s="4" t="s">
        <v>45</v>
      </c>
      <c r="D43" s="15"/>
      <c r="E43" s="15"/>
      <c r="F43" s="15"/>
      <c r="G43" s="15"/>
      <c r="H43" s="108" t="str">
        <f t="shared" si="0"/>
        <v/>
      </c>
      <c r="I43" s="15"/>
      <c r="J43" s="108" t="str">
        <f t="shared" si="1"/>
        <v/>
      </c>
      <c r="K43" s="16"/>
      <c r="L43" s="105"/>
      <c r="M43" s="105"/>
      <c r="N43" s="105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</row>
    <row r="44" spans="1:97" s="8" customFormat="1" x14ac:dyDescent="0.15">
      <c r="A44" s="91"/>
      <c r="B44" s="100"/>
      <c r="C44" s="101" t="s">
        <v>46</v>
      </c>
      <c r="D44" s="100">
        <f>COUNTIF(D12:D43,"x")</f>
        <v>0</v>
      </c>
      <c r="E44" s="100">
        <f t="shared" ref="E44:H44" si="2">COUNTIF(E12:E43,"x")</f>
        <v>0</v>
      </c>
      <c r="F44" s="100">
        <f t="shared" si="2"/>
        <v>0</v>
      </c>
      <c r="G44" s="100">
        <f t="shared" si="2"/>
        <v>0</v>
      </c>
      <c r="H44" s="100">
        <f t="shared" si="2"/>
        <v>0</v>
      </c>
      <c r="I44" s="100">
        <f>COUNTIF(I12:I43,"x")</f>
        <v>0</v>
      </c>
      <c r="J44" s="100">
        <f>E44+F44+G44+I44</f>
        <v>0</v>
      </c>
      <c r="K44" s="100" t="s">
        <v>47</v>
      </c>
      <c r="L44" s="106" t="e">
        <f>SUM(L12:L43)/(COUNT(L12:L43))</f>
        <v>#DIV/0!</v>
      </c>
      <c r="M44" s="106" t="e">
        <f>SUM(M12:M43)/(COUNT(M12:M43))</f>
        <v>#DIV/0!</v>
      </c>
      <c r="N44" s="106" t="e">
        <f>SUM(N12:N43)/COUNT(N12:N43)</f>
        <v>#DIV/0!</v>
      </c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</row>
    <row r="45" spans="1:97" s="8" customFormat="1" ht="17" thickBot="1" x14ac:dyDescent="0.2">
      <c r="A45" s="91"/>
      <c r="B45" s="96"/>
      <c r="C45" s="102" t="s">
        <v>48</v>
      </c>
      <c r="D45" s="96">
        <f>0*D44</f>
        <v>0</v>
      </c>
      <c r="E45" s="96">
        <f>E44*0.5</f>
        <v>0</v>
      </c>
      <c r="F45" s="96">
        <f>F44*0.5</f>
        <v>0</v>
      </c>
      <c r="G45" s="96">
        <f>G44</f>
        <v>0</v>
      </c>
      <c r="H45" s="96"/>
      <c r="I45" s="96"/>
      <c r="J45" s="96"/>
      <c r="K45" s="96"/>
      <c r="L45" s="107"/>
      <c r="M45" s="107"/>
      <c r="N45" s="107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</row>
    <row r="46" spans="1:97" s="8" customFormat="1" ht="17" thickBot="1" x14ac:dyDescent="0.2">
      <c r="A46" s="91"/>
      <c r="B46" s="14"/>
      <c r="C46" s="14"/>
      <c r="D46" s="14"/>
      <c r="E46" s="14"/>
      <c r="F46" s="14"/>
      <c r="G46" s="14"/>
      <c r="H46" s="14"/>
      <c r="I46" s="17"/>
      <c r="J46" s="18"/>
      <c r="K46" s="18"/>
      <c r="L46" s="19"/>
      <c r="M46" s="19"/>
      <c r="N46" s="19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</row>
    <row r="47" spans="1:97" s="8" customFormat="1" x14ac:dyDescent="0.15">
      <c r="A47" s="91"/>
      <c r="B47" s="20"/>
      <c r="C47" s="93" t="s">
        <v>49</v>
      </c>
      <c r="D47" s="21"/>
      <c r="E47" s="21"/>
      <c r="F47" s="21"/>
      <c r="G47" s="17"/>
      <c r="H47" s="22"/>
      <c r="I47" s="19"/>
      <c r="J47" s="19"/>
      <c r="K47" s="23" t="s">
        <v>50</v>
      </c>
      <c r="L47" s="24"/>
      <c r="M47" s="25">
        <f>D44</f>
        <v>0</v>
      </c>
      <c r="N47" s="14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</row>
    <row r="48" spans="1:97" s="8" customFormat="1" x14ac:dyDescent="0.15">
      <c r="A48" s="91"/>
      <c r="B48" s="26"/>
      <c r="C48" s="14"/>
      <c r="D48" s="19"/>
      <c r="E48" s="19"/>
      <c r="F48" s="19"/>
      <c r="G48" s="19"/>
      <c r="H48" s="27"/>
      <c r="I48" s="19"/>
      <c r="J48" s="19"/>
      <c r="K48" s="177" t="s">
        <v>51</v>
      </c>
      <c r="L48" s="178"/>
      <c r="M48" s="178">
        <f>E45+F45+G44+I44</f>
        <v>0</v>
      </c>
      <c r="N48" s="29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</row>
    <row r="49" spans="1:97" s="8" customFormat="1" x14ac:dyDescent="0.15">
      <c r="A49" s="91"/>
      <c r="B49" s="26"/>
      <c r="C49" s="19"/>
      <c r="D49" s="19"/>
      <c r="E49" s="19"/>
      <c r="F49" s="19"/>
      <c r="G49" s="19"/>
      <c r="H49" s="27"/>
      <c r="I49" s="30"/>
      <c r="J49" s="30"/>
      <c r="K49" s="31" t="s">
        <v>52</v>
      </c>
      <c r="L49" s="32"/>
      <c r="M49" s="33">
        <f>H44</f>
        <v>0</v>
      </c>
      <c r="N49" s="34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</row>
    <row r="50" spans="1:97" s="8" customFormat="1" ht="17" thickBot="1" x14ac:dyDescent="0.2">
      <c r="A50" s="91"/>
      <c r="B50" s="26"/>
      <c r="C50" s="19"/>
      <c r="D50" s="19"/>
      <c r="E50" s="19"/>
      <c r="F50" s="19"/>
      <c r="G50" s="19"/>
      <c r="H50" s="27"/>
      <c r="I50" s="26"/>
      <c r="J50" s="27"/>
      <c r="K50" s="35" t="s">
        <v>53</v>
      </c>
      <c r="L50" s="36"/>
      <c r="M50" s="37" t="e">
        <f>M48/M49</f>
        <v>#DIV/0!</v>
      </c>
      <c r="N50" s="19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</row>
    <row r="51" spans="1:97" s="8" customFormat="1" ht="17" thickBot="1" x14ac:dyDescent="0.2">
      <c r="A51" s="91"/>
      <c r="B51" s="38"/>
      <c r="C51" s="39"/>
      <c r="D51" s="39"/>
      <c r="E51" s="39"/>
      <c r="F51" s="39"/>
      <c r="G51" s="39"/>
      <c r="H51" s="40"/>
      <c r="I51" s="19"/>
      <c r="J51" s="19"/>
      <c r="K51" s="19"/>
      <c r="L51" s="19"/>
      <c r="M51" s="19"/>
      <c r="N51" s="19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</row>
    <row r="52" spans="1:97" s="8" customFormat="1" ht="17" thickBot="1" x14ac:dyDescent="0.2">
      <c r="A52" s="91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</row>
    <row r="53" spans="1:97" s="8" customFormat="1" ht="32" customHeight="1" thickBot="1" x14ac:dyDescent="0.2">
      <c r="A53" s="91"/>
      <c r="B53" s="157"/>
      <c r="C53" s="158" t="s">
        <v>136</v>
      </c>
      <c r="D53" s="159"/>
      <c r="E53" s="159"/>
      <c r="F53" s="159"/>
      <c r="G53" s="159"/>
      <c r="H53" s="159"/>
      <c r="I53" s="159"/>
      <c r="J53" s="159"/>
      <c r="K53" s="160"/>
      <c r="L53" s="161"/>
      <c r="M53" s="161"/>
      <c r="N53" s="16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</row>
    <row r="54" spans="1:97" s="13" customFormat="1" x14ac:dyDescent="0.15">
      <c r="A54" s="91"/>
      <c r="B54" s="113">
        <v>33</v>
      </c>
      <c r="C54" s="1" t="s">
        <v>54</v>
      </c>
      <c r="D54" s="9"/>
      <c r="E54" s="9"/>
      <c r="F54" s="9"/>
      <c r="G54" s="9"/>
      <c r="H54" s="119" t="str">
        <f>IF(D54="x","x","")&amp;IF(E54="x","x","")&amp;IF(F54="x","x","")&amp;IF(G54="x","x","")</f>
        <v/>
      </c>
      <c r="I54" s="9"/>
      <c r="J54" s="119" t="str">
        <f>IF(E54="x","x","")&amp;IF(F54="x","x","")&amp;IF(G54="x","x","")&amp;IF(I54="x","x","")</f>
        <v/>
      </c>
      <c r="K54" s="10"/>
      <c r="L54" s="115"/>
      <c r="M54" s="115"/>
      <c r="N54" s="115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</row>
    <row r="55" spans="1:97" s="8" customFormat="1" x14ac:dyDescent="0.15">
      <c r="A55" s="91"/>
      <c r="B55" s="114">
        <v>34</v>
      </c>
      <c r="C55" s="2" t="s">
        <v>55</v>
      </c>
      <c r="D55" s="11"/>
      <c r="E55" s="11"/>
      <c r="F55" s="11"/>
      <c r="G55" s="11"/>
      <c r="H55" s="120" t="str">
        <f>IF(D55="x","x","")&amp;IF(E55="x","x","")&amp;IF(F55="x","x","")&amp;IF(G55="x","x","")</f>
        <v/>
      </c>
      <c r="I55" s="11"/>
      <c r="J55" s="120" t="str">
        <f t="shared" ref="J55:J77" si="3">IF(E55="x","x","")&amp;IF(F55="x","x","")&amp;IF(G55="x","x","")&amp;IF(I55="x","x","")</f>
        <v/>
      </c>
      <c r="K55" s="12"/>
      <c r="L55" s="116"/>
      <c r="M55" s="116"/>
      <c r="N55" s="116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</row>
    <row r="56" spans="1:97" s="13" customFormat="1" x14ac:dyDescent="0.15">
      <c r="A56" s="91"/>
      <c r="B56" s="114">
        <v>35</v>
      </c>
      <c r="C56" s="2" t="s">
        <v>56</v>
      </c>
      <c r="D56" s="11"/>
      <c r="E56" s="11"/>
      <c r="F56" s="11"/>
      <c r="G56" s="11"/>
      <c r="H56" s="120" t="str">
        <f t="shared" ref="H56:H77" si="4">IF(D56="x","x","")&amp;IF(E56="x","x","")&amp;IF(F56="x","x","")&amp;IF(G56="x","x","")</f>
        <v/>
      </c>
      <c r="I56" s="11"/>
      <c r="J56" s="120" t="str">
        <f t="shared" si="3"/>
        <v/>
      </c>
      <c r="K56" s="12"/>
      <c r="L56" s="116"/>
      <c r="M56" s="116"/>
      <c r="N56" s="116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</row>
    <row r="57" spans="1:97" s="8" customFormat="1" x14ac:dyDescent="0.2">
      <c r="A57" s="91"/>
      <c r="B57" s="114">
        <v>36</v>
      </c>
      <c r="C57" s="3" t="s">
        <v>57</v>
      </c>
      <c r="D57" s="11"/>
      <c r="E57" s="11"/>
      <c r="F57" s="11"/>
      <c r="G57" s="11"/>
      <c r="H57" s="120" t="str">
        <f t="shared" si="4"/>
        <v/>
      </c>
      <c r="I57" s="11"/>
      <c r="J57" s="120" t="str">
        <f t="shared" si="3"/>
        <v/>
      </c>
      <c r="K57" s="12"/>
      <c r="L57" s="116"/>
      <c r="M57" s="116"/>
      <c r="N57" s="116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</row>
    <row r="58" spans="1:97" s="13" customFormat="1" x14ac:dyDescent="0.2">
      <c r="A58" s="91"/>
      <c r="B58" s="114">
        <v>37</v>
      </c>
      <c r="C58" s="3" t="s">
        <v>58</v>
      </c>
      <c r="D58" s="11"/>
      <c r="E58" s="11"/>
      <c r="F58" s="11"/>
      <c r="G58" s="11"/>
      <c r="H58" s="120" t="str">
        <f t="shared" si="4"/>
        <v/>
      </c>
      <c r="I58" s="11"/>
      <c r="J58" s="120" t="str">
        <f t="shared" si="3"/>
        <v/>
      </c>
      <c r="K58" s="12"/>
      <c r="L58" s="116"/>
      <c r="M58" s="116"/>
      <c r="N58" s="116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</row>
    <row r="59" spans="1:97" s="8" customFormat="1" x14ac:dyDescent="0.2">
      <c r="A59" s="91"/>
      <c r="B59" s="114">
        <v>38</v>
      </c>
      <c r="C59" s="3" t="s">
        <v>59</v>
      </c>
      <c r="D59" s="11"/>
      <c r="E59" s="11"/>
      <c r="F59" s="11"/>
      <c r="G59" s="11"/>
      <c r="H59" s="120" t="str">
        <f t="shared" si="4"/>
        <v/>
      </c>
      <c r="I59" s="11"/>
      <c r="J59" s="120" t="str">
        <f t="shared" si="3"/>
        <v/>
      </c>
      <c r="K59" s="12"/>
      <c r="L59" s="116"/>
      <c r="M59" s="116"/>
      <c r="N59" s="116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</row>
    <row r="60" spans="1:97" s="13" customFormat="1" x14ac:dyDescent="0.2">
      <c r="A60" s="91"/>
      <c r="B60" s="114">
        <v>39</v>
      </c>
      <c r="C60" s="3" t="s">
        <v>60</v>
      </c>
      <c r="D60" s="11"/>
      <c r="E60" s="11"/>
      <c r="F60" s="11"/>
      <c r="G60" s="11"/>
      <c r="H60" s="120" t="str">
        <f t="shared" si="4"/>
        <v/>
      </c>
      <c r="I60" s="11"/>
      <c r="J60" s="120" t="str">
        <f t="shared" si="3"/>
        <v/>
      </c>
      <c r="K60" s="12"/>
      <c r="L60" s="116"/>
      <c r="M60" s="116"/>
      <c r="N60" s="116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</row>
    <row r="61" spans="1:97" s="8" customFormat="1" x14ac:dyDescent="0.2">
      <c r="A61" s="91"/>
      <c r="B61" s="114">
        <v>40</v>
      </c>
      <c r="C61" s="3" t="s">
        <v>61</v>
      </c>
      <c r="D61" s="11"/>
      <c r="E61" s="11"/>
      <c r="F61" s="11"/>
      <c r="G61" s="11"/>
      <c r="H61" s="120" t="str">
        <f t="shared" si="4"/>
        <v/>
      </c>
      <c r="I61" s="11"/>
      <c r="J61" s="120" t="str">
        <f t="shared" si="3"/>
        <v/>
      </c>
      <c r="K61" s="12"/>
      <c r="L61" s="116"/>
      <c r="M61" s="116"/>
      <c r="N61" s="116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</row>
    <row r="62" spans="1:97" s="13" customFormat="1" x14ac:dyDescent="0.2">
      <c r="A62" s="91"/>
      <c r="B62" s="114">
        <v>41</v>
      </c>
      <c r="C62" s="3" t="s">
        <v>62</v>
      </c>
      <c r="D62" s="11"/>
      <c r="E62" s="11"/>
      <c r="F62" s="11"/>
      <c r="G62" s="11"/>
      <c r="H62" s="120" t="str">
        <f t="shared" si="4"/>
        <v/>
      </c>
      <c r="I62" s="11"/>
      <c r="J62" s="120" t="str">
        <f t="shared" si="3"/>
        <v/>
      </c>
      <c r="K62" s="12"/>
      <c r="L62" s="116"/>
      <c r="M62" s="116"/>
      <c r="N62" s="116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</row>
    <row r="63" spans="1:97" s="8" customFormat="1" x14ac:dyDescent="0.2">
      <c r="A63" s="91"/>
      <c r="B63" s="114">
        <v>42</v>
      </c>
      <c r="C63" s="3" t="s">
        <v>63</v>
      </c>
      <c r="D63" s="11"/>
      <c r="E63" s="11"/>
      <c r="F63" s="11"/>
      <c r="G63" s="11"/>
      <c r="H63" s="120" t="str">
        <f t="shared" si="4"/>
        <v/>
      </c>
      <c r="I63" s="11"/>
      <c r="J63" s="120" t="str">
        <f t="shared" si="3"/>
        <v/>
      </c>
      <c r="K63" s="12"/>
      <c r="L63" s="116"/>
      <c r="M63" s="116"/>
      <c r="N63" s="116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</row>
    <row r="64" spans="1:97" s="13" customFormat="1" x14ac:dyDescent="0.2">
      <c r="A64" s="91"/>
      <c r="B64" s="114">
        <v>43</v>
      </c>
      <c r="C64" s="3" t="s">
        <v>64</v>
      </c>
      <c r="D64" s="11"/>
      <c r="E64" s="11"/>
      <c r="F64" s="11"/>
      <c r="G64" s="11"/>
      <c r="H64" s="120" t="str">
        <f t="shared" si="4"/>
        <v/>
      </c>
      <c r="I64" s="11"/>
      <c r="J64" s="120" t="str">
        <f t="shared" si="3"/>
        <v/>
      </c>
      <c r="K64" s="12"/>
      <c r="L64" s="116"/>
      <c r="M64" s="116"/>
      <c r="N64" s="116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</row>
    <row r="65" spans="1:97" s="8" customFormat="1" x14ac:dyDescent="0.2">
      <c r="A65" s="91"/>
      <c r="B65" s="114">
        <v>44</v>
      </c>
      <c r="C65" s="3" t="s">
        <v>65</v>
      </c>
      <c r="D65" s="11"/>
      <c r="E65" s="11"/>
      <c r="F65" s="11"/>
      <c r="G65" s="11"/>
      <c r="H65" s="120" t="str">
        <f t="shared" si="4"/>
        <v/>
      </c>
      <c r="I65" s="11"/>
      <c r="J65" s="120" t="str">
        <f t="shared" si="3"/>
        <v/>
      </c>
      <c r="K65" s="12"/>
      <c r="L65" s="116"/>
      <c r="M65" s="116"/>
      <c r="N65" s="116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</row>
    <row r="66" spans="1:97" s="13" customFormat="1" x14ac:dyDescent="0.2">
      <c r="A66" s="91"/>
      <c r="B66" s="114">
        <v>45</v>
      </c>
      <c r="C66" s="3" t="s">
        <v>66</v>
      </c>
      <c r="D66" s="11"/>
      <c r="E66" s="11"/>
      <c r="F66" s="11"/>
      <c r="G66" s="11"/>
      <c r="H66" s="120" t="str">
        <f t="shared" si="4"/>
        <v/>
      </c>
      <c r="I66" s="11"/>
      <c r="J66" s="120" t="str">
        <f t="shared" si="3"/>
        <v/>
      </c>
      <c r="K66" s="12"/>
      <c r="L66" s="116"/>
      <c r="M66" s="116"/>
      <c r="N66" s="116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</row>
    <row r="67" spans="1:97" s="8" customFormat="1" x14ac:dyDescent="0.2">
      <c r="A67" s="91"/>
      <c r="B67" s="114">
        <v>46</v>
      </c>
      <c r="C67" s="3" t="s">
        <v>67</v>
      </c>
      <c r="D67" s="11"/>
      <c r="E67" s="11"/>
      <c r="F67" s="11"/>
      <c r="G67" s="11"/>
      <c r="H67" s="120" t="str">
        <f t="shared" si="4"/>
        <v/>
      </c>
      <c r="I67" s="11"/>
      <c r="J67" s="120" t="str">
        <f t="shared" si="3"/>
        <v/>
      </c>
      <c r="K67" s="12"/>
      <c r="L67" s="116"/>
      <c r="M67" s="116"/>
      <c r="N67" s="116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</row>
    <row r="68" spans="1:97" s="13" customFormat="1" x14ac:dyDescent="0.2">
      <c r="A68" s="91"/>
      <c r="B68" s="114">
        <v>47</v>
      </c>
      <c r="C68" s="3" t="s">
        <v>68</v>
      </c>
      <c r="D68" s="11"/>
      <c r="E68" s="11"/>
      <c r="F68" s="11"/>
      <c r="G68" s="11"/>
      <c r="H68" s="120" t="str">
        <f t="shared" si="4"/>
        <v/>
      </c>
      <c r="I68" s="11"/>
      <c r="J68" s="120" t="str">
        <f t="shared" si="3"/>
        <v/>
      </c>
      <c r="K68" s="12"/>
      <c r="L68" s="116"/>
      <c r="M68" s="116"/>
      <c r="N68" s="116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</row>
    <row r="69" spans="1:97" s="8" customFormat="1" x14ac:dyDescent="0.2">
      <c r="A69" s="91"/>
      <c r="B69" s="114">
        <v>48</v>
      </c>
      <c r="C69" s="3" t="s">
        <v>69</v>
      </c>
      <c r="D69" s="11"/>
      <c r="E69" s="11"/>
      <c r="F69" s="11"/>
      <c r="G69" s="11"/>
      <c r="H69" s="120" t="str">
        <f t="shared" si="4"/>
        <v/>
      </c>
      <c r="I69" s="11"/>
      <c r="J69" s="120" t="str">
        <f t="shared" si="3"/>
        <v/>
      </c>
      <c r="K69" s="12"/>
      <c r="L69" s="116"/>
      <c r="M69" s="116"/>
      <c r="N69" s="116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</row>
    <row r="70" spans="1:97" s="13" customFormat="1" x14ac:dyDescent="0.2">
      <c r="A70" s="91"/>
      <c r="B70" s="114">
        <v>49</v>
      </c>
      <c r="C70" s="3" t="s">
        <v>70</v>
      </c>
      <c r="D70" s="11"/>
      <c r="E70" s="11"/>
      <c r="F70" s="11"/>
      <c r="G70" s="11"/>
      <c r="H70" s="120" t="str">
        <f t="shared" si="4"/>
        <v/>
      </c>
      <c r="I70" s="11"/>
      <c r="J70" s="120" t="str">
        <f t="shared" si="3"/>
        <v/>
      </c>
      <c r="K70" s="12"/>
      <c r="L70" s="116"/>
      <c r="M70" s="116"/>
      <c r="N70" s="116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</row>
    <row r="71" spans="1:97" s="8" customFormat="1" x14ac:dyDescent="0.2">
      <c r="A71" s="91"/>
      <c r="B71" s="114">
        <v>50</v>
      </c>
      <c r="C71" s="3" t="s">
        <v>71</v>
      </c>
      <c r="D71" s="11"/>
      <c r="E71" s="11"/>
      <c r="F71" s="11"/>
      <c r="G71" s="11"/>
      <c r="H71" s="120" t="str">
        <f t="shared" si="4"/>
        <v/>
      </c>
      <c r="I71" s="11"/>
      <c r="J71" s="120" t="str">
        <f t="shared" si="3"/>
        <v/>
      </c>
      <c r="K71" s="12"/>
      <c r="L71" s="116"/>
      <c r="M71" s="116"/>
      <c r="N71" s="116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</row>
    <row r="72" spans="1:97" s="13" customFormat="1" x14ac:dyDescent="0.2">
      <c r="A72" s="91"/>
      <c r="B72" s="114">
        <v>51</v>
      </c>
      <c r="C72" s="3" t="s">
        <v>72</v>
      </c>
      <c r="D72" s="11"/>
      <c r="E72" s="11"/>
      <c r="F72" s="11"/>
      <c r="G72" s="11"/>
      <c r="H72" s="120" t="str">
        <f t="shared" si="4"/>
        <v/>
      </c>
      <c r="I72" s="11"/>
      <c r="J72" s="120" t="str">
        <f t="shared" si="3"/>
        <v/>
      </c>
      <c r="K72" s="12"/>
      <c r="L72" s="116"/>
      <c r="M72" s="116"/>
      <c r="N72" s="116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</row>
    <row r="73" spans="1:97" s="8" customFormat="1" x14ac:dyDescent="0.2">
      <c r="A73" s="91"/>
      <c r="B73" s="114">
        <v>52</v>
      </c>
      <c r="C73" s="3" t="s">
        <v>73</v>
      </c>
      <c r="D73" s="11"/>
      <c r="E73" s="11"/>
      <c r="F73" s="11"/>
      <c r="G73" s="11"/>
      <c r="H73" s="120" t="str">
        <f t="shared" si="4"/>
        <v/>
      </c>
      <c r="I73" s="11"/>
      <c r="J73" s="120" t="str">
        <f t="shared" si="3"/>
        <v/>
      </c>
      <c r="K73" s="12"/>
      <c r="L73" s="116"/>
      <c r="M73" s="116"/>
      <c r="N73" s="116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</row>
    <row r="74" spans="1:97" s="13" customFormat="1" x14ac:dyDescent="0.2">
      <c r="A74" s="91"/>
      <c r="B74" s="114">
        <v>53</v>
      </c>
      <c r="C74" s="3" t="s">
        <v>74</v>
      </c>
      <c r="D74" s="11"/>
      <c r="E74" s="11"/>
      <c r="F74" s="11"/>
      <c r="G74" s="11"/>
      <c r="H74" s="120" t="str">
        <f t="shared" si="4"/>
        <v/>
      </c>
      <c r="I74" s="11"/>
      <c r="J74" s="120" t="str">
        <f t="shared" si="3"/>
        <v/>
      </c>
      <c r="K74" s="12"/>
      <c r="L74" s="116"/>
      <c r="M74" s="116"/>
      <c r="N74" s="116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</row>
    <row r="75" spans="1:97" s="8" customFormat="1" x14ac:dyDescent="0.2">
      <c r="A75" s="91"/>
      <c r="B75" s="114">
        <v>54</v>
      </c>
      <c r="C75" s="3" t="s">
        <v>75</v>
      </c>
      <c r="D75" s="11"/>
      <c r="E75" s="11"/>
      <c r="F75" s="11"/>
      <c r="G75" s="11"/>
      <c r="H75" s="120" t="str">
        <f t="shared" si="4"/>
        <v/>
      </c>
      <c r="I75" s="11"/>
      <c r="J75" s="120" t="str">
        <f t="shared" si="3"/>
        <v/>
      </c>
      <c r="K75" s="12"/>
      <c r="L75" s="116"/>
      <c r="M75" s="116"/>
      <c r="N75" s="116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</row>
    <row r="76" spans="1:97" s="13" customFormat="1" x14ac:dyDescent="0.2">
      <c r="A76" s="91"/>
      <c r="B76" s="114">
        <v>55</v>
      </c>
      <c r="C76" s="3" t="s">
        <v>76</v>
      </c>
      <c r="D76" s="11"/>
      <c r="E76" s="11"/>
      <c r="F76" s="11"/>
      <c r="G76" s="11"/>
      <c r="H76" s="120" t="str">
        <f t="shared" si="4"/>
        <v/>
      </c>
      <c r="I76" s="11"/>
      <c r="J76" s="120" t="str">
        <f t="shared" si="3"/>
        <v/>
      </c>
      <c r="K76" s="12"/>
      <c r="L76" s="116"/>
      <c r="M76" s="116"/>
      <c r="N76" s="116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</row>
    <row r="77" spans="1:97" s="8" customFormat="1" ht="17" thickBot="1" x14ac:dyDescent="0.25">
      <c r="A77" s="91"/>
      <c r="B77" s="114">
        <v>56</v>
      </c>
      <c r="C77" s="3" t="s">
        <v>77</v>
      </c>
      <c r="D77" s="11"/>
      <c r="E77" s="11"/>
      <c r="F77" s="11"/>
      <c r="G77" s="11"/>
      <c r="H77" s="120" t="str">
        <f t="shared" si="4"/>
        <v/>
      </c>
      <c r="I77" s="11"/>
      <c r="J77" s="120" t="str">
        <f t="shared" si="3"/>
        <v/>
      </c>
      <c r="K77" s="12"/>
      <c r="L77" s="116"/>
      <c r="M77" s="116"/>
      <c r="N77" s="116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</row>
    <row r="78" spans="1:97" s="8" customFormat="1" ht="15.75" customHeight="1" x14ac:dyDescent="0.15">
      <c r="A78" s="91"/>
      <c r="B78" s="110"/>
      <c r="C78" s="111" t="s">
        <v>78</v>
      </c>
      <c r="D78" s="110">
        <f t="shared" ref="D78:I78" si="5">COUNTIF(D54:D77,"x")</f>
        <v>0</v>
      </c>
      <c r="E78" s="110">
        <f t="shared" si="5"/>
        <v>0</v>
      </c>
      <c r="F78" s="110">
        <f t="shared" si="5"/>
        <v>0</v>
      </c>
      <c r="G78" s="110">
        <f t="shared" si="5"/>
        <v>0</v>
      </c>
      <c r="H78" s="110">
        <f t="shared" si="5"/>
        <v>0</v>
      </c>
      <c r="I78" s="110">
        <f t="shared" si="5"/>
        <v>0</v>
      </c>
      <c r="J78" s="110">
        <f>E78+F78+G78+I78</f>
        <v>0</v>
      </c>
      <c r="K78" s="110" t="s">
        <v>127</v>
      </c>
      <c r="L78" s="117" t="e">
        <f>SUM(L54:L77)/(COUNT(L54:L77))</f>
        <v>#DIV/0!</v>
      </c>
      <c r="M78" s="117" t="e">
        <f>SUM(M54:M77)/(COUNT(M54:M77))</f>
        <v>#DIV/0!</v>
      </c>
      <c r="N78" s="117" t="e">
        <f>SUM(N54:N77)/COUNT(N54:N77)</f>
        <v>#DIV/0!</v>
      </c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</row>
    <row r="79" spans="1:97" s="8" customFormat="1" ht="16.25" customHeight="1" thickBot="1" x14ac:dyDescent="0.2">
      <c r="A79" s="91"/>
      <c r="B79" s="109"/>
      <c r="C79" s="112" t="s">
        <v>79</v>
      </c>
      <c r="D79" s="109">
        <f>0*D78</f>
        <v>0</v>
      </c>
      <c r="E79" s="109">
        <f>E78*0.5</f>
        <v>0</v>
      </c>
      <c r="F79" s="109">
        <f>F78*0.5</f>
        <v>0</v>
      </c>
      <c r="G79" s="109">
        <f>G78</f>
        <v>0</v>
      </c>
      <c r="H79" s="109"/>
      <c r="I79" s="109"/>
      <c r="J79" s="109"/>
      <c r="K79" s="109" t="s">
        <v>80</v>
      </c>
      <c r="L79" s="118"/>
      <c r="M79" s="118"/>
      <c r="N79" s="118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</row>
    <row r="80" spans="1:97" s="8" customFormat="1" ht="17" thickBot="1" x14ac:dyDescent="0.2">
      <c r="A80" s="91"/>
      <c r="B80" s="14"/>
      <c r="C80" s="14"/>
      <c r="D80" s="14"/>
      <c r="E80" s="14"/>
      <c r="F80" s="14"/>
      <c r="G80" s="14"/>
      <c r="H80" s="42"/>
      <c r="I80" s="14"/>
      <c r="J80" s="43"/>
      <c r="K80" s="19"/>
      <c r="L80" s="44"/>
      <c r="M80" s="21"/>
      <c r="N80" s="2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</row>
    <row r="81" spans="1:97" s="8" customFormat="1" x14ac:dyDescent="0.15">
      <c r="A81" s="91"/>
      <c r="B81" s="20"/>
      <c r="C81" s="93" t="s">
        <v>49</v>
      </c>
      <c r="D81" s="21"/>
      <c r="E81" s="21"/>
      <c r="F81" s="21"/>
      <c r="G81" s="21"/>
      <c r="H81" s="22"/>
      <c r="I81" s="19"/>
      <c r="J81" s="19"/>
      <c r="K81" s="23" t="s">
        <v>50</v>
      </c>
      <c r="L81" s="24"/>
      <c r="M81" s="25">
        <f>D78</f>
        <v>0</v>
      </c>
      <c r="N81" s="14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</row>
    <row r="82" spans="1:97" s="8" customFormat="1" x14ac:dyDescent="0.15">
      <c r="A82" s="91"/>
      <c r="B82" s="26"/>
      <c r="C82" s="14"/>
      <c r="D82" s="19"/>
      <c r="E82" s="19"/>
      <c r="F82" s="19"/>
      <c r="G82" s="18"/>
      <c r="H82" s="27"/>
      <c r="I82" s="19"/>
      <c r="J82" s="19"/>
      <c r="K82" s="177" t="s">
        <v>51</v>
      </c>
      <c r="L82" s="178"/>
      <c r="M82" s="179">
        <f>E79+F79+G78+I78</f>
        <v>0</v>
      </c>
      <c r="N82" s="14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</row>
    <row r="83" spans="1:97" s="8" customFormat="1" x14ac:dyDescent="0.15">
      <c r="A83" s="91"/>
      <c r="B83" s="26"/>
      <c r="C83" s="18"/>
      <c r="D83" s="19"/>
      <c r="E83" s="19"/>
      <c r="F83" s="19"/>
      <c r="G83" s="19"/>
      <c r="H83" s="27"/>
      <c r="I83" s="19"/>
      <c r="J83" s="19"/>
      <c r="K83" s="31" t="s">
        <v>52</v>
      </c>
      <c r="L83" s="32"/>
      <c r="M83" s="33">
        <f>H78</f>
        <v>0</v>
      </c>
      <c r="N83" s="45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</row>
    <row r="84" spans="1:97" s="8" customFormat="1" ht="17" thickBot="1" x14ac:dyDescent="0.2">
      <c r="A84" s="91"/>
      <c r="B84" s="26"/>
      <c r="C84" s="18"/>
      <c r="D84" s="19"/>
      <c r="E84" s="19"/>
      <c r="F84" s="19"/>
      <c r="G84" s="19"/>
      <c r="H84" s="27"/>
      <c r="I84" s="19"/>
      <c r="J84" s="19"/>
      <c r="K84" s="35" t="s">
        <v>53</v>
      </c>
      <c r="L84" s="36"/>
      <c r="M84" s="37" t="e">
        <f>M82/M83</f>
        <v>#DIV/0!</v>
      </c>
      <c r="N84" s="14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</row>
    <row r="85" spans="1:97" s="8" customFormat="1" ht="17" thickBot="1" x14ac:dyDescent="0.2">
      <c r="A85" s="91"/>
      <c r="B85" s="38"/>
      <c r="C85" s="39"/>
      <c r="D85" s="39"/>
      <c r="E85" s="39"/>
      <c r="F85" s="39"/>
      <c r="G85" s="39"/>
      <c r="H85" s="40"/>
      <c r="I85" s="19"/>
      <c r="J85" s="19"/>
      <c r="K85" s="19"/>
      <c r="L85" s="19"/>
      <c r="M85" s="19"/>
      <c r="N85" s="19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</row>
    <row r="86" spans="1:97" s="8" customFormat="1" ht="17" thickBot="1" x14ac:dyDescent="0.2">
      <c r="A86" s="91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</row>
    <row r="87" spans="1:97" s="8" customFormat="1" ht="33" customHeight="1" thickBot="1" x14ac:dyDescent="0.2">
      <c r="A87" s="91"/>
      <c r="B87" s="167"/>
      <c r="C87" s="168" t="s">
        <v>137</v>
      </c>
      <c r="D87" s="169"/>
      <c r="E87" s="169"/>
      <c r="F87" s="169"/>
      <c r="G87" s="169"/>
      <c r="H87" s="169"/>
      <c r="I87" s="169"/>
      <c r="J87" s="169"/>
      <c r="K87" s="170"/>
      <c r="L87" s="171"/>
      <c r="M87" s="171"/>
      <c r="N87" s="17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</row>
    <row r="88" spans="1:97" s="13" customFormat="1" x14ac:dyDescent="0.15">
      <c r="A88" s="91"/>
      <c r="B88" s="125">
        <v>57</v>
      </c>
      <c r="C88" s="1" t="s">
        <v>81</v>
      </c>
      <c r="D88" s="9"/>
      <c r="E88" s="9"/>
      <c r="F88" s="9"/>
      <c r="G88" s="9"/>
      <c r="H88" s="131" t="str">
        <f>IF(D88="x","x","")&amp;IF(E88="x","x","")&amp;IF(F88="x","x","")&amp;IF(G88="x","x","")</f>
        <v/>
      </c>
      <c r="I88" s="9"/>
      <c r="J88" s="131" t="str">
        <f>IF(E88="x","x","")&amp;IF(F88="x","x","")&amp;IF(G88="x","x","")&amp;IF(I88="x","x","")</f>
        <v/>
      </c>
      <c r="K88" s="10"/>
      <c r="L88" s="127"/>
      <c r="M88" s="127"/>
      <c r="N88" s="127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</row>
    <row r="89" spans="1:97" s="8" customFormat="1" x14ac:dyDescent="0.15">
      <c r="A89" s="91"/>
      <c r="B89" s="126">
        <v>58</v>
      </c>
      <c r="C89" s="2" t="s">
        <v>82</v>
      </c>
      <c r="D89" s="11"/>
      <c r="E89" s="11"/>
      <c r="F89" s="11"/>
      <c r="G89" s="11"/>
      <c r="H89" s="132" t="str">
        <f>IF(D89="x","x","")&amp;IF(E89="x","x","")&amp;IF(F89="x","x","")&amp;IF(G89="x","x","")</f>
        <v/>
      </c>
      <c r="I89" s="11"/>
      <c r="J89" s="132" t="str">
        <f t="shared" ref="J89:J97" si="6">IF(E89="x","x","")&amp;IF(F89="x","x","")&amp;IF(G89="x","x","")&amp;IF(I89="x","x","")</f>
        <v/>
      </c>
      <c r="K89" s="12"/>
      <c r="L89" s="128"/>
      <c r="M89" s="128"/>
      <c r="N89" s="128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</row>
    <row r="90" spans="1:97" s="13" customFormat="1" x14ac:dyDescent="0.15">
      <c r="A90" s="91"/>
      <c r="B90" s="126">
        <v>59</v>
      </c>
      <c r="C90" s="2" t="s">
        <v>83</v>
      </c>
      <c r="D90" s="11"/>
      <c r="E90" s="11"/>
      <c r="F90" s="11"/>
      <c r="G90" s="11"/>
      <c r="H90" s="132" t="str">
        <f t="shared" ref="H90:H97" si="7">IF(D90="x","x","")&amp;IF(E90="x","x","")&amp;IF(F90="x","x","")&amp;IF(G90="x","x","")</f>
        <v/>
      </c>
      <c r="I90" s="11"/>
      <c r="J90" s="132" t="str">
        <f t="shared" si="6"/>
        <v/>
      </c>
      <c r="K90" s="12"/>
      <c r="L90" s="128"/>
      <c r="M90" s="128"/>
      <c r="N90" s="128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</row>
    <row r="91" spans="1:97" s="8" customFormat="1" x14ac:dyDescent="0.2">
      <c r="A91" s="91"/>
      <c r="B91" s="126">
        <v>60</v>
      </c>
      <c r="C91" s="3" t="s">
        <v>84</v>
      </c>
      <c r="D91" s="11"/>
      <c r="E91" s="11"/>
      <c r="F91" s="11"/>
      <c r="G91" s="11"/>
      <c r="H91" s="132" t="str">
        <f t="shared" si="7"/>
        <v/>
      </c>
      <c r="I91" s="11"/>
      <c r="J91" s="132" t="str">
        <f t="shared" si="6"/>
        <v/>
      </c>
      <c r="K91" s="12"/>
      <c r="L91" s="128"/>
      <c r="M91" s="128"/>
      <c r="N91" s="128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91"/>
      <c r="CS91" s="91"/>
    </row>
    <row r="92" spans="1:97" s="13" customFormat="1" x14ac:dyDescent="0.2">
      <c r="A92" s="91"/>
      <c r="B92" s="126">
        <v>61</v>
      </c>
      <c r="C92" s="3" t="s">
        <v>85</v>
      </c>
      <c r="D92" s="11"/>
      <c r="E92" s="11"/>
      <c r="F92" s="11"/>
      <c r="G92" s="11"/>
      <c r="H92" s="132" t="str">
        <f t="shared" si="7"/>
        <v/>
      </c>
      <c r="I92" s="11"/>
      <c r="J92" s="132" t="str">
        <f t="shared" si="6"/>
        <v/>
      </c>
      <c r="K92" s="12"/>
      <c r="L92" s="128"/>
      <c r="M92" s="128"/>
      <c r="N92" s="128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</row>
    <row r="93" spans="1:97" s="8" customFormat="1" x14ac:dyDescent="0.2">
      <c r="A93" s="91"/>
      <c r="B93" s="126">
        <v>62</v>
      </c>
      <c r="C93" s="3" t="s">
        <v>86</v>
      </c>
      <c r="D93" s="11"/>
      <c r="E93" s="11"/>
      <c r="F93" s="11"/>
      <c r="G93" s="11"/>
      <c r="H93" s="132" t="str">
        <f t="shared" si="7"/>
        <v/>
      </c>
      <c r="I93" s="11"/>
      <c r="J93" s="132" t="str">
        <f t="shared" si="6"/>
        <v/>
      </c>
      <c r="K93" s="12"/>
      <c r="L93" s="128"/>
      <c r="M93" s="128"/>
      <c r="N93" s="128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</row>
    <row r="94" spans="1:97" s="13" customFormat="1" x14ac:dyDescent="0.2">
      <c r="A94" s="91"/>
      <c r="B94" s="126">
        <v>63</v>
      </c>
      <c r="C94" s="3" t="s">
        <v>139</v>
      </c>
      <c r="D94" s="11"/>
      <c r="E94" s="11"/>
      <c r="F94" s="11"/>
      <c r="G94" s="11"/>
      <c r="H94" s="132" t="str">
        <f t="shared" si="7"/>
        <v/>
      </c>
      <c r="I94" s="11"/>
      <c r="J94" s="132" t="str">
        <f t="shared" si="6"/>
        <v/>
      </c>
      <c r="K94" s="12"/>
      <c r="L94" s="128"/>
      <c r="M94" s="128"/>
      <c r="N94" s="128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1"/>
      <c r="BN94" s="91"/>
      <c r="BO94" s="91"/>
      <c r="BP94" s="91"/>
      <c r="BQ94" s="91"/>
      <c r="BR94" s="91"/>
      <c r="BS94" s="91"/>
      <c r="BT94" s="91"/>
      <c r="BU94" s="91"/>
      <c r="BV94" s="91"/>
      <c r="BW94" s="91"/>
      <c r="BX94" s="91"/>
      <c r="BY94" s="91"/>
      <c r="BZ94" s="91"/>
      <c r="CA94" s="91"/>
      <c r="CB94" s="91"/>
      <c r="CC94" s="91"/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91"/>
      <c r="CQ94" s="91"/>
      <c r="CR94" s="91"/>
      <c r="CS94" s="91"/>
    </row>
    <row r="95" spans="1:97" s="8" customFormat="1" x14ac:dyDescent="0.2">
      <c r="A95" s="91"/>
      <c r="B95" s="126">
        <v>64</v>
      </c>
      <c r="C95" s="3" t="s">
        <v>87</v>
      </c>
      <c r="D95" s="11"/>
      <c r="E95" s="11"/>
      <c r="F95" s="11"/>
      <c r="G95" s="11"/>
      <c r="H95" s="132" t="str">
        <f t="shared" si="7"/>
        <v/>
      </c>
      <c r="I95" s="11"/>
      <c r="J95" s="132" t="str">
        <f t="shared" si="6"/>
        <v/>
      </c>
      <c r="K95" s="12"/>
      <c r="L95" s="128"/>
      <c r="M95" s="128"/>
      <c r="N95" s="128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</row>
    <row r="96" spans="1:97" s="13" customFormat="1" x14ac:dyDescent="0.2">
      <c r="A96" s="91"/>
      <c r="B96" s="126">
        <v>65</v>
      </c>
      <c r="C96" s="3" t="s">
        <v>88</v>
      </c>
      <c r="D96" s="11"/>
      <c r="E96" s="11"/>
      <c r="F96" s="11"/>
      <c r="G96" s="11"/>
      <c r="H96" s="132" t="str">
        <f t="shared" si="7"/>
        <v/>
      </c>
      <c r="I96" s="11"/>
      <c r="J96" s="132" t="str">
        <f t="shared" si="6"/>
        <v/>
      </c>
      <c r="K96" s="12"/>
      <c r="L96" s="128"/>
      <c r="M96" s="128"/>
      <c r="N96" s="128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</row>
    <row r="97" spans="1:97" s="8" customFormat="1" ht="17" thickBot="1" x14ac:dyDescent="0.25">
      <c r="A97" s="91"/>
      <c r="B97" s="126">
        <v>66</v>
      </c>
      <c r="C97" s="3" t="s">
        <v>89</v>
      </c>
      <c r="D97" s="11"/>
      <c r="E97" s="11"/>
      <c r="F97" s="11"/>
      <c r="G97" s="11"/>
      <c r="H97" s="132" t="str">
        <f t="shared" si="7"/>
        <v/>
      </c>
      <c r="I97" s="11"/>
      <c r="J97" s="132" t="str">
        <f t="shared" si="6"/>
        <v/>
      </c>
      <c r="K97" s="12"/>
      <c r="L97" s="128"/>
      <c r="M97" s="128"/>
      <c r="N97" s="128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</row>
    <row r="98" spans="1:97" s="8" customFormat="1" x14ac:dyDescent="0.15">
      <c r="A98" s="91"/>
      <c r="B98" s="122"/>
      <c r="C98" s="123" t="s">
        <v>90</v>
      </c>
      <c r="D98" s="122">
        <f t="shared" ref="D98:I98" si="8">COUNTIF(D88:D97,"x")</f>
        <v>0</v>
      </c>
      <c r="E98" s="122">
        <f t="shared" si="8"/>
        <v>0</v>
      </c>
      <c r="F98" s="122">
        <f t="shared" si="8"/>
        <v>0</v>
      </c>
      <c r="G98" s="122">
        <f t="shared" si="8"/>
        <v>0</v>
      </c>
      <c r="H98" s="122">
        <f t="shared" si="8"/>
        <v>0</v>
      </c>
      <c r="I98" s="122">
        <f t="shared" si="8"/>
        <v>0</v>
      </c>
      <c r="J98" s="122">
        <f>E98+F98+G98+I98</f>
        <v>0</v>
      </c>
      <c r="K98" s="122" t="s">
        <v>127</v>
      </c>
      <c r="L98" s="129" t="e">
        <f>SUM(L88:L97)/(COUNT(L88:L97))</f>
        <v>#DIV/0!</v>
      </c>
      <c r="M98" s="129" t="e">
        <f>SUM(M88:M97)/(COUNT(M88:M97))</f>
        <v>#DIV/0!</v>
      </c>
      <c r="N98" s="129" t="e">
        <f>SUM(N88:N97)/COUNT(N88:N97)</f>
        <v>#DIV/0!</v>
      </c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</row>
    <row r="99" spans="1:97" s="8" customFormat="1" ht="17" thickBot="1" x14ac:dyDescent="0.2">
      <c r="A99" s="91"/>
      <c r="B99" s="121"/>
      <c r="C99" s="124" t="s">
        <v>91</v>
      </c>
      <c r="D99" s="121">
        <f>0*D98</f>
        <v>0</v>
      </c>
      <c r="E99" s="121">
        <f>E98*0.5</f>
        <v>0</v>
      </c>
      <c r="F99" s="121">
        <f>F98*0.5</f>
        <v>0</v>
      </c>
      <c r="G99" s="121">
        <f>G98</f>
        <v>0</v>
      </c>
      <c r="H99" s="121"/>
      <c r="I99" s="121"/>
      <c r="J99" s="121"/>
      <c r="K99" s="121" t="s">
        <v>125</v>
      </c>
      <c r="L99" s="130"/>
      <c r="M99" s="130"/>
      <c r="N99" s="130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  <c r="CQ99" s="91"/>
      <c r="CR99" s="91"/>
      <c r="CS99" s="91"/>
    </row>
    <row r="100" spans="1:97" s="8" customFormat="1" ht="17" thickBot="1" x14ac:dyDescent="0.2">
      <c r="A100" s="91"/>
      <c r="B100" s="47"/>
      <c r="C100" s="47"/>
      <c r="D100" s="47"/>
      <c r="E100" s="47"/>
      <c r="F100" s="14"/>
      <c r="G100" s="14"/>
      <c r="H100" s="14"/>
      <c r="I100" s="19"/>
      <c r="J100" s="19"/>
      <c r="K100" s="19"/>
      <c r="L100" s="19"/>
      <c r="M100" s="19"/>
      <c r="N100" s="14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  <c r="CQ100" s="91"/>
      <c r="CR100" s="91"/>
      <c r="CS100" s="91"/>
    </row>
    <row r="101" spans="1:97" s="8" customFormat="1" x14ac:dyDescent="0.15">
      <c r="A101" s="91"/>
      <c r="B101" s="20"/>
      <c r="C101" s="17" t="s">
        <v>49</v>
      </c>
      <c r="D101" s="21"/>
      <c r="E101" s="21"/>
      <c r="F101" s="21"/>
      <c r="G101" s="17"/>
      <c r="H101" s="22"/>
      <c r="I101" s="19"/>
      <c r="J101" s="19"/>
      <c r="K101" s="23" t="s">
        <v>50</v>
      </c>
      <c r="L101" s="24"/>
      <c r="M101" s="25">
        <f>D98</f>
        <v>0</v>
      </c>
      <c r="N101" s="14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  <c r="CQ101" s="91"/>
      <c r="CR101" s="91"/>
      <c r="CS101" s="91"/>
    </row>
    <row r="102" spans="1:97" s="8" customFormat="1" x14ac:dyDescent="0.15">
      <c r="A102" s="91"/>
      <c r="B102" s="26"/>
      <c r="C102" s="48"/>
      <c r="D102" s="19"/>
      <c r="E102" s="19"/>
      <c r="F102" s="19"/>
      <c r="G102" s="18"/>
      <c r="H102" s="27"/>
      <c r="I102" s="19"/>
      <c r="J102" s="19"/>
      <c r="K102" s="177" t="s">
        <v>51</v>
      </c>
      <c r="L102" s="178"/>
      <c r="M102" s="179">
        <f>E99+F99+G98+I98</f>
        <v>0</v>
      </c>
      <c r="N102" s="14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</row>
    <row r="103" spans="1:97" s="8" customFormat="1" x14ac:dyDescent="0.15">
      <c r="A103" s="91"/>
      <c r="B103" s="26"/>
      <c r="C103" s="18"/>
      <c r="D103" s="19"/>
      <c r="E103" s="19"/>
      <c r="F103" s="19"/>
      <c r="G103" s="18"/>
      <c r="H103" s="27"/>
      <c r="I103" s="19"/>
      <c r="J103" s="19"/>
      <c r="K103" s="31" t="s">
        <v>52</v>
      </c>
      <c r="L103" s="32"/>
      <c r="M103" s="33">
        <f>H98</f>
        <v>0</v>
      </c>
      <c r="N103" s="34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</row>
    <row r="104" spans="1:97" s="8" customFormat="1" ht="17" thickBot="1" x14ac:dyDescent="0.2">
      <c r="A104" s="91"/>
      <c r="B104" s="26"/>
      <c r="C104" s="18"/>
      <c r="D104" s="19"/>
      <c r="E104" s="19"/>
      <c r="F104" s="19"/>
      <c r="G104" s="18"/>
      <c r="H104" s="27"/>
      <c r="I104" s="19"/>
      <c r="J104" s="19"/>
      <c r="K104" s="35" t="s">
        <v>53</v>
      </c>
      <c r="L104" s="36"/>
      <c r="M104" s="37" t="e">
        <f>M102/M103</f>
        <v>#DIV/0!</v>
      </c>
      <c r="N104" s="14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1"/>
    </row>
    <row r="105" spans="1:97" s="8" customFormat="1" ht="17" thickBot="1" x14ac:dyDescent="0.2">
      <c r="A105" s="91"/>
      <c r="B105" s="38"/>
      <c r="C105" s="49"/>
      <c r="D105" s="39"/>
      <c r="E105" s="39"/>
      <c r="F105" s="39"/>
      <c r="G105" s="49"/>
      <c r="H105" s="40"/>
      <c r="I105" s="19"/>
      <c r="J105" s="19"/>
      <c r="K105" s="19"/>
      <c r="L105" s="19"/>
      <c r="M105" s="19"/>
      <c r="N105" s="19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1"/>
      <c r="CK105" s="91"/>
      <c r="CL105" s="91"/>
      <c r="CM105" s="91"/>
      <c r="CN105" s="91"/>
      <c r="CO105" s="91"/>
      <c r="CP105" s="91"/>
      <c r="CQ105" s="91"/>
      <c r="CR105" s="91"/>
      <c r="CS105" s="91"/>
    </row>
    <row r="106" spans="1:97" s="8" customFormat="1" ht="17" thickBot="1" x14ac:dyDescent="0.2">
      <c r="A106" s="9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91"/>
      <c r="BV106" s="91"/>
      <c r="BW106" s="91"/>
      <c r="BX106" s="91"/>
      <c r="BY106" s="91"/>
      <c r="BZ106" s="91"/>
      <c r="CA106" s="91"/>
      <c r="CB106" s="91"/>
      <c r="CC106" s="91"/>
      <c r="CD106" s="91"/>
      <c r="CE106" s="91"/>
      <c r="CF106" s="91"/>
      <c r="CG106" s="91"/>
      <c r="CH106" s="91"/>
      <c r="CI106" s="91"/>
      <c r="CJ106" s="91"/>
      <c r="CK106" s="91"/>
      <c r="CL106" s="91"/>
      <c r="CM106" s="91"/>
      <c r="CN106" s="91"/>
      <c r="CO106" s="91"/>
      <c r="CP106" s="91"/>
      <c r="CQ106" s="91"/>
      <c r="CR106" s="91"/>
      <c r="CS106" s="91"/>
    </row>
    <row r="107" spans="1:97" s="8" customFormat="1" ht="33" customHeight="1" thickBot="1" x14ac:dyDescent="0.2">
      <c r="A107" s="91"/>
      <c r="B107" s="173"/>
      <c r="C107" s="174" t="s">
        <v>138</v>
      </c>
      <c r="D107" s="175"/>
      <c r="E107" s="175"/>
      <c r="F107" s="175"/>
      <c r="G107" s="175"/>
      <c r="H107" s="175"/>
      <c r="I107" s="175"/>
      <c r="J107" s="175"/>
      <c r="K107" s="176"/>
      <c r="L107" s="172"/>
      <c r="M107" s="172"/>
      <c r="N107" s="172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1"/>
    </row>
    <row r="108" spans="1:97" s="13" customFormat="1" x14ac:dyDescent="0.15">
      <c r="A108" s="91"/>
      <c r="B108" s="137">
        <v>67</v>
      </c>
      <c r="C108" s="1" t="s">
        <v>92</v>
      </c>
      <c r="D108" s="9"/>
      <c r="E108" s="9"/>
      <c r="F108" s="9"/>
      <c r="G108" s="9"/>
      <c r="H108" s="144" t="str">
        <f>IF(D108="x","x","")&amp;IF(E108="x","x","")&amp;IF(F108="x","x","")&amp;IF(G108="x","x","")</f>
        <v/>
      </c>
      <c r="I108" s="9"/>
      <c r="J108" s="144" t="str">
        <f>IF(E108="x","x","")&amp;IF(F108="x","x","")&amp;IF(G108="x","x","")&amp;IF(I108="x","x","")</f>
        <v/>
      </c>
      <c r="K108" s="10"/>
      <c r="L108" s="139"/>
      <c r="M108" s="139"/>
      <c r="N108" s="139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1"/>
      <c r="CN108" s="91"/>
      <c r="CO108" s="91"/>
      <c r="CP108" s="91"/>
      <c r="CQ108" s="91"/>
      <c r="CR108" s="91"/>
      <c r="CS108" s="91"/>
    </row>
    <row r="109" spans="1:97" s="8" customFormat="1" x14ac:dyDescent="0.15">
      <c r="A109" s="91"/>
      <c r="B109" s="138">
        <v>68</v>
      </c>
      <c r="C109" s="2" t="s">
        <v>93</v>
      </c>
      <c r="D109" s="11"/>
      <c r="E109" s="11"/>
      <c r="F109" s="11"/>
      <c r="G109" s="11"/>
      <c r="H109" s="145" t="str">
        <f>IF(D109="x","x","")&amp;IF(E109="x","x","")&amp;IF(F109="x","x","")&amp;IF(G109="x","x","")</f>
        <v/>
      </c>
      <c r="I109" s="11"/>
      <c r="J109" s="145" t="str">
        <f t="shared" ref="J109:J125" si="9">IF(E109="x","x","")&amp;IF(F109="x","x","")&amp;IF(G109="x","x","")&amp;IF(I109="x","x","")</f>
        <v/>
      </c>
      <c r="K109" s="12"/>
      <c r="L109" s="140"/>
      <c r="M109" s="140"/>
      <c r="N109" s="140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91"/>
      <c r="BY109" s="91"/>
      <c r="BZ109" s="91"/>
      <c r="CA109" s="91"/>
      <c r="CB109" s="91"/>
      <c r="CC109" s="91"/>
      <c r="CD109" s="91"/>
      <c r="CE109" s="91"/>
      <c r="CF109" s="91"/>
      <c r="CG109" s="91"/>
      <c r="CH109" s="91"/>
      <c r="CI109" s="91"/>
      <c r="CJ109" s="91"/>
      <c r="CK109" s="91"/>
      <c r="CL109" s="91"/>
      <c r="CM109" s="91"/>
      <c r="CN109" s="91"/>
      <c r="CO109" s="91"/>
      <c r="CP109" s="91"/>
      <c r="CQ109" s="91"/>
      <c r="CR109" s="91"/>
      <c r="CS109" s="91"/>
    </row>
    <row r="110" spans="1:97" s="13" customFormat="1" x14ac:dyDescent="0.15">
      <c r="A110" s="91"/>
      <c r="B110" s="138">
        <v>69</v>
      </c>
      <c r="C110" s="2" t="s">
        <v>94</v>
      </c>
      <c r="D110" s="11"/>
      <c r="E110" s="11"/>
      <c r="F110" s="11"/>
      <c r="G110" s="11"/>
      <c r="H110" s="145" t="str">
        <f t="shared" ref="H110:H125" si="10">IF(D110="x","x","")&amp;IF(E110="x","x","")&amp;IF(F110="x","x","")&amp;IF(G110="x","x","")</f>
        <v/>
      </c>
      <c r="I110" s="11"/>
      <c r="J110" s="145" t="str">
        <f t="shared" si="9"/>
        <v/>
      </c>
      <c r="K110" s="12"/>
      <c r="L110" s="140"/>
      <c r="M110" s="140"/>
      <c r="N110" s="140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1"/>
      <c r="BN110" s="91"/>
      <c r="BO110" s="91"/>
      <c r="BP110" s="91"/>
      <c r="BQ110" s="91"/>
      <c r="BR110" s="91"/>
      <c r="BS110" s="91"/>
      <c r="BT110" s="91"/>
      <c r="BU110" s="91"/>
      <c r="BV110" s="91"/>
      <c r="BW110" s="91"/>
      <c r="BX110" s="91"/>
      <c r="BY110" s="91"/>
      <c r="BZ110" s="91"/>
      <c r="CA110" s="91"/>
      <c r="CB110" s="91"/>
      <c r="CC110" s="91"/>
      <c r="CD110" s="91"/>
      <c r="CE110" s="91"/>
      <c r="CF110" s="91"/>
      <c r="CG110" s="91"/>
      <c r="CH110" s="91"/>
      <c r="CI110" s="91"/>
      <c r="CJ110" s="91"/>
      <c r="CK110" s="91"/>
      <c r="CL110" s="91"/>
      <c r="CM110" s="91"/>
      <c r="CN110" s="91"/>
      <c r="CO110" s="91"/>
      <c r="CP110" s="91"/>
      <c r="CQ110" s="91"/>
      <c r="CR110" s="91"/>
      <c r="CS110" s="91"/>
    </row>
    <row r="111" spans="1:97" s="8" customFormat="1" x14ac:dyDescent="0.2">
      <c r="A111" s="91"/>
      <c r="B111" s="138">
        <v>70</v>
      </c>
      <c r="C111" s="3" t="s">
        <v>95</v>
      </c>
      <c r="D111" s="11"/>
      <c r="E111" s="11"/>
      <c r="F111" s="11"/>
      <c r="G111" s="11"/>
      <c r="H111" s="145" t="str">
        <f t="shared" si="10"/>
        <v/>
      </c>
      <c r="I111" s="11"/>
      <c r="J111" s="145" t="str">
        <f t="shared" si="9"/>
        <v/>
      </c>
      <c r="K111" s="12"/>
      <c r="L111" s="140"/>
      <c r="M111" s="140"/>
      <c r="N111" s="140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  <c r="BK111" s="91"/>
      <c r="BL111" s="91"/>
      <c r="BM111" s="91"/>
      <c r="BN111" s="91"/>
      <c r="BO111" s="91"/>
      <c r="BP111" s="91"/>
      <c r="BQ111" s="91"/>
      <c r="BR111" s="91"/>
      <c r="BS111" s="91"/>
      <c r="BT111" s="91"/>
      <c r="BU111" s="91"/>
      <c r="BV111" s="91"/>
      <c r="BW111" s="91"/>
      <c r="BX111" s="91"/>
      <c r="BY111" s="91"/>
      <c r="BZ111" s="91"/>
      <c r="CA111" s="91"/>
      <c r="CB111" s="91"/>
      <c r="CC111" s="91"/>
      <c r="CD111" s="91"/>
      <c r="CE111" s="91"/>
      <c r="CF111" s="91"/>
      <c r="CG111" s="91"/>
      <c r="CH111" s="91"/>
      <c r="CI111" s="91"/>
      <c r="CJ111" s="91"/>
      <c r="CK111" s="91"/>
      <c r="CL111" s="91"/>
      <c r="CM111" s="91"/>
      <c r="CN111" s="91"/>
      <c r="CO111" s="91"/>
      <c r="CP111" s="91"/>
      <c r="CQ111" s="91"/>
      <c r="CR111" s="91"/>
      <c r="CS111" s="91"/>
    </row>
    <row r="112" spans="1:97" s="13" customFormat="1" x14ac:dyDescent="0.2">
      <c r="A112" s="91"/>
      <c r="B112" s="138">
        <v>71</v>
      </c>
      <c r="C112" s="3" t="s">
        <v>96</v>
      </c>
      <c r="D112" s="11"/>
      <c r="E112" s="11"/>
      <c r="F112" s="11"/>
      <c r="G112" s="11"/>
      <c r="H112" s="145" t="str">
        <f t="shared" si="10"/>
        <v/>
      </c>
      <c r="I112" s="11"/>
      <c r="J112" s="145" t="str">
        <f t="shared" si="9"/>
        <v/>
      </c>
      <c r="K112" s="12"/>
      <c r="L112" s="140"/>
      <c r="M112" s="140"/>
      <c r="N112" s="140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1"/>
      <c r="BS112" s="91"/>
      <c r="BT112" s="91"/>
      <c r="BU112" s="91"/>
      <c r="BV112" s="91"/>
      <c r="BW112" s="91"/>
      <c r="BX112" s="91"/>
      <c r="BY112" s="91"/>
      <c r="BZ112" s="91"/>
      <c r="CA112" s="91"/>
      <c r="CB112" s="91"/>
      <c r="CC112" s="91"/>
      <c r="CD112" s="91"/>
      <c r="CE112" s="91"/>
      <c r="CF112" s="91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</row>
    <row r="113" spans="1:97" s="8" customFormat="1" x14ac:dyDescent="0.2">
      <c r="A113" s="91"/>
      <c r="B113" s="138">
        <v>72</v>
      </c>
      <c r="C113" s="3" t="s">
        <v>97</v>
      </c>
      <c r="D113" s="11"/>
      <c r="E113" s="11"/>
      <c r="F113" s="11"/>
      <c r="G113" s="11"/>
      <c r="H113" s="145" t="str">
        <f t="shared" si="10"/>
        <v/>
      </c>
      <c r="I113" s="11"/>
      <c r="J113" s="145" t="str">
        <f t="shared" si="9"/>
        <v/>
      </c>
      <c r="K113" s="12"/>
      <c r="L113" s="140"/>
      <c r="M113" s="140"/>
      <c r="N113" s="140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1"/>
      <c r="BI113" s="91"/>
      <c r="BJ113" s="91"/>
      <c r="BK113" s="91"/>
      <c r="BL113" s="91"/>
      <c r="BM113" s="91"/>
      <c r="BN113" s="91"/>
      <c r="BO113" s="91"/>
      <c r="BP113" s="91"/>
      <c r="BQ113" s="91"/>
      <c r="BR113" s="91"/>
      <c r="BS113" s="91"/>
      <c r="BT113" s="91"/>
      <c r="BU113" s="91"/>
      <c r="BV113" s="91"/>
      <c r="BW113" s="91"/>
      <c r="BX113" s="91"/>
      <c r="BY113" s="91"/>
      <c r="BZ113" s="91"/>
      <c r="CA113" s="91"/>
      <c r="CB113" s="91"/>
      <c r="CC113" s="91"/>
      <c r="CD113" s="91"/>
      <c r="CE113" s="91"/>
      <c r="CF113" s="91"/>
      <c r="CG113" s="91"/>
      <c r="CH113" s="91"/>
      <c r="CI113" s="91"/>
      <c r="CJ113" s="91"/>
      <c r="CK113" s="91"/>
      <c r="CL113" s="91"/>
      <c r="CM113" s="91"/>
      <c r="CN113" s="91"/>
      <c r="CO113" s="91"/>
      <c r="CP113" s="91"/>
      <c r="CQ113" s="91"/>
      <c r="CR113" s="91"/>
      <c r="CS113" s="91"/>
    </row>
    <row r="114" spans="1:97" s="13" customFormat="1" x14ac:dyDescent="0.2">
      <c r="A114" s="91"/>
      <c r="B114" s="138">
        <v>73</v>
      </c>
      <c r="C114" s="3" t="s">
        <v>98</v>
      </c>
      <c r="D114" s="11"/>
      <c r="E114" s="11"/>
      <c r="F114" s="11"/>
      <c r="G114" s="11"/>
      <c r="H114" s="145" t="str">
        <f t="shared" si="10"/>
        <v/>
      </c>
      <c r="I114" s="11"/>
      <c r="J114" s="145" t="str">
        <f t="shared" si="9"/>
        <v/>
      </c>
      <c r="K114" s="12"/>
      <c r="L114" s="140"/>
      <c r="M114" s="140"/>
      <c r="N114" s="1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1"/>
      <c r="BS114" s="91"/>
      <c r="BT114" s="91"/>
      <c r="BU114" s="91"/>
      <c r="BV114" s="91"/>
      <c r="BW114" s="91"/>
      <c r="BX114" s="91"/>
      <c r="BY114" s="91"/>
      <c r="BZ114" s="91"/>
      <c r="CA114" s="91"/>
      <c r="CB114" s="91"/>
      <c r="CC114" s="91"/>
      <c r="CD114" s="91"/>
      <c r="CE114" s="91"/>
      <c r="CF114" s="91"/>
      <c r="CG114" s="91"/>
      <c r="CH114" s="91"/>
      <c r="CI114" s="91"/>
      <c r="CJ114" s="91"/>
      <c r="CK114" s="91"/>
      <c r="CL114" s="91"/>
      <c r="CM114" s="91"/>
      <c r="CN114" s="91"/>
      <c r="CO114" s="91"/>
      <c r="CP114" s="91"/>
      <c r="CQ114" s="91"/>
      <c r="CR114" s="91"/>
      <c r="CS114" s="91"/>
    </row>
    <row r="115" spans="1:97" s="8" customFormat="1" x14ac:dyDescent="0.2">
      <c r="A115" s="91"/>
      <c r="B115" s="138">
        <v>74</v>
      </c>
      <c r="C115" s="3" t="s">
        <v>99</v>
      </c>
      <c r="D115" s="11"/>
      <c r="E115" s="11"/>
      <c r="F115" s="11"/>
      <c r="G115" s="11"/>
      <c r="H115" s="145" t="str">
        <f t="shared" si="10"/>
        <v/>
      </c>
      <c r="I115" s="11"/>
      <c r="J115" s="145" t="str">
        <f t="shared" si="9"/>
        <v/>
      </c>
      <c r="K115" s="12"/>
      <c r="L115" s="141"/>
      <c r="M115" s="141"/>
      <c r="N115" s="14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1"/>
      <c r="BU115" s="91"/>
      <c r="BV115" s="91"/>
      <c r="BW115" s="91"/>
      <c r="BX115" s="91"/>
      <c r="BY115" s="91"/>
      <c r="BZ115" s="91"/>
      <c r="CA115" s="91"/>
      <c r="CB115" s="91"/>
      <c r="CC115" s="91"/>
      <c r="CD115" s="91"/>
      <c r="CE115" s="91"/>
      <c r="CF115" s="91"/>
      <c r="CG115" s="91"/>
      <c r="CH115" s="91"/>
      <c r="CI115" s="91"/>
      <c r="CJ115" s="91"/>
      <c r="CK115" s="91"/>
      <c r="CL115" s="91"/>
      <c r="CM115" s="91"/>
      <c r="CN115" s="91"/>
      <c r="CO115" s="91"/>
      <c r="CP115" s="91"/>
      <c r="CQ115" s="91"/>
      <c r="CR115" s="91"/>
      <c r="CS115" s="91"/>
    </row>
    <row r="116" spans="1:97" s="13" customFormat="1" x14ac:dyDescent="0.2">
      <c r="A116" s="91"/>
      <c r="B116" s="138">
        <v>75</v>
      </c>
      <c r="C116" s="3" t="s">
        <v>100</v>
      </c>
      <c r="D116" s="11"/>
      <c r="E116" s="11"/>
      <c r="F116" s="11"/>
      <c r="G116" s="11"/>
      <c r="H116" s="145" t="str">
        <f t="shared" si="10"/>
        <v/>
      </c>
      <c r="I116" s="11"/>
      <c r="J116" s="145" t="str">
        <f t="shared" si="9"/>
        <v/>
      </c>
      <c r="K116" s="12"/>
      <c r="L116" s="141"/>
      <c r="M116" s="141"/>
      <c r="N116" s="14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1"/>
      <c r="BI116" s="91"/>
      <c r="BJ116" s="91"/>
      <c r="BK116" s="91"/>
      <c r="BL116" s="91"/>
      <c r="BM116" s="91"/>
      <c r="BN116" s="91"/>
      <c r="BO116" s="91"/>
      <c r="BP116" s="91"/>
      <c r="BQ116" s="91"/>
      <c r="BR116" s="91"/>
      <c r="BS116" s="91"/>
      <c r="BT116" s="91"/>
      <c r="BU116" s="91"/>
      <c r="BV116" s="91"/>
      <c r="BW116" s="91"/>
      <c r="BX116" s="91"/>
      <c r="BY116" s="91"/>
      <c r="BZ116" s="91"/>
      <c r="CA116" s="91"/>
      <c r="CB116" s="91"/>
      <c r="CC116" s="91"/>
      <c r="CD116" s="91"/>
      <c r="CE116" s="91"/>
      <c r="CF116" s="91"/>
      <c r="CG116" s="91"/>
      <c r="CH116" s="91"/>
      <c r="CI116" s="91"/>
      <c r="CJ116" s="91"/>
      <c r="CK116" s="91"/>
      <c r="CL116" s="91"/>
      <c r="CM116" s="91"/>
      <c r="CN116" s="91"/>
      <c r="CO116" s="91"/>
      <c r="CP116" s="91"/>
      <c r="CQ116" s="91"/>
      <c r="CR116" s="91"/>
      <c r="CS116" s="91"/>
    </row>
    <row r="117" spans="1:97" s="8" customFormat="1" x14ac:dyDescent="0.2">
      <c r="A117" s="91"/>
      <c r="B117" s="138">
        <v>76</v>
      </c>
      <c r="C117" s="3" t="s">
        <v>101</v>
      </c>
      <c r="D117" s="11"/>
      <c r="E117" s="11"/>
      <c r="F117" s="11"/>
      <c r="G117" s="11"/>
      <c r="H117" s="145" t="str">
        <f t="shared" si="10"/>
        <v/>
      </c>
      <c r="I117" s="11"/>
      <c r="J117" s="145" t="str">
        <f t="shared" si="9"/>
        <v/>
      </c>
      <c r="K117" s="12"/>
      <c r="L117" s="141"/>
      <c r="M117" s="141"/>
      <c r="N117" s="14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91"/>
      <c r="BJ117" s="91"/>
      <c r="BK117" s="91"/>
      <c r="BL117" s="91"/>
      <c r="BM117" s="91"/>
      <c r="BN117" s="91"/>
      <c r="BO117" s="91"/>
      <c r="BP117" s="91"/>
      <c r="BQ117" s="91"/>
      <c r="BR117" s="91"/>
      <c r="BS117" s="91"/>
      <c r="BT117" s="91"/>
      <c r="BU117" s="91"/>
      <c r="BV117" s="91"/>
      <c r="BW117" s="91"/>
      <c r="BX117" s="91"/>
      <c r="BY117" s="91"/>
      <c r="BZ117" s="91"/>
      <c r="CA117" s="91"/>
      <c r="CB117" s="91"/>
      <c r="CC117" s="91"/>
      <c r="CD117" s="91"/>
      <c r="CE117" s="91"/>
      <c r="CF117" s="91"/>
      <c r="CG117" s="91"/>
      <c r="CH117" s="91"/>
      <c r="CI117" s="91"/>
      <c r="CJ117" s="91"/>
      <c r="CK117" s="91"/>
      <c r="CL117" s="91"/>
      <c r="CM117" s="91"/>
      <c r="CN117" s="91"/>
      <c r="CO117" s="91"/>
      <c r="CP117" s="91"/>
      <c r="CQ117" s="91"/>
      <c r="CR117" s="91"/>
      <c r="CS117" s="91"/>
    </row>
    <row r="118" spans="1:97" s="13" customFormat="1" x14ac:dyDescent="0.15">
      <c r="A118" s="91"/>
      <c r="B118" s="137">
        <v>77</v>
      </c>
      <c r="C118" s="1" t="s">
        <v>102</v>
      </c>
      <c r="D118" s="9"/>
      <c r="E118" s="9"/>
      <c r="F118" s="9"/>
      <c r="G118" s="9"/>
      <c r="H118" s="144" t="str">
        <f t="shared" si="10"/>
        <v/>
      </c>
      <c r="I118" s="9"/>
      <c r="J118" s="144" t="str">
        <f t="shared" si="9"/>
        <v/>
      </c>
      <c r="K118" s="10"/>
      <c r="L118" s="141"/>
      <c r="M118" s="141"/>
      <c r="N118" s="14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  <c r="BP118" s="91"/>
      <c r="BQ118" s="91"/>
      <c r="BR118" s="91"/>
      <c r="BS118" s="91"/>
      <c r="BT118" s="91"/>
      <c r="BU118" s="91"/>
      <c r="BV118" s="91"/>
      <c r="BW118" s="91"/>
      <c r="BX118" s="91"/>
      <c r="BY118" s="91"/>
      <c r="BZ118" s="91"/>
      <c r="CA118" s="91"/>
      <c r="CB118" s="91"/>
      <c r="CC118" s="91"/>
      <c r="CD118" s="91"/>
      <c r="CE118" s="91"/>
      <c r="CF118" s="91"/>
      <c r="CG118" s="91"/>
      <c r="CH118" s="91"/>
      <c r="CI118" s="91"/>
      <c r="CJ118" s="91"/>
      <c r="CK118" s="91"/>
      <c r="CL118" s="91"/>
      <c r="CM118" s="91"/>
      <c r="CN118" s="91"/>
      <c r="CO118" s="91"/>
      <c r="CP118" s="91"/>
      <c r="CQ118" s="91"/>
      <c r="CR118" s="91"/>
      <c r="CS118" s="91"/>
    </row>
    <row r="119" spans="1:97" s="8" customFormat="1" x14ac:dyDescent="0.15">
      <c r="A119" s="91"/>
      <c r="B119" s="138">
        <v>78</v>
      </c>
      <c r="C119" s="2" t="s">
        <v>103</v>
      </c>
      <c r="D119" s="11"/>
      <c r="E119" s="11"/>
      <c r="F119" s="11"/>
      <c r="G119" s="11"/>
      <c r="H119" s="145" t="str">
        <f t="shared" si="10"/>
        <v/>
      </c>
      <c r="I119" s="11"/>
      <c r="J119" s="145" t="str">
        <f t="shared" si="9"/>
        <v/>
      </c>
      <c r="K119" s="12"/>
      <c r="L119" s="141"/>
      <c r="M119" s="141"/>
      <c r="N119" s="14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1"/>
      <c r="BI119" s="91"/>
      <c r="BJ119" s="91"/>
      <c r="BK119" s="91"/>
      <c r="BL119" s="91"/>
      <c r="BM119" s="91"/>
      <c r="BN119" s="91"/>
      <c r="BO119" s="91"/>
      <c r="BP119" s="91"/>
      <c r="BQ119" s="91"/>
      <c r="BR119" s="91"/>
      <c r="BS119" s="91"/>
      <c r="BT119" s="91"/>
      <c r="BU119" s="91"/>
      <c r="BV119" s="91"/>
      <c r="BW119" s="91"/>
      <c r="BX119" s="91"/>
      <c r="BY119" s="91"/>
      <c r="BZ119" s="91"/>
      <c r="CA119" s="91"/>
      <c r="CB119" s="91"/>
      <c r="CC119" s="91"/>
      <c r="CD119" s="91"/>
      <c r="CE119" s="91"/>
      <c r="CF119" s="91"/>
      <c r="CG119" s="91"/>
      <c r="CH119" s="91"/>
      <c r="CI119" s="91"/>
      <c r="CJ119" s="91"/>
      <c r="CK119" s="91"/>
      <c r="CL119" s="91"/>
      <c r="CM119" s="91"/>
      <c r="CN119" s="91"/>
      <c r="CO119" s="91"/>
      <c r="CP119" s="91"/>
      <c r="CQ119" s="91"/>
      <c r="CR119" s="91"/>
      <c r="CS119" s="91"/>
    </row>
    <row r="120" spans="1:97" s="13" customFormat="1" x14ac:dyDescent="0.15">
      <c r="A120" s="91"/>
      <c r="B120" s="138">
        <v>79</v>
      </c>
      <c r="C120" s="2" t="s">
        <v>104</v>
      </c>
      <c r="D120" s="11"/>
      <c r="E120" s="11"/>
      <c r="F120" s="11"/>
      <c r="G120" s="11"/>
      <c r="H120" s="145" t="str">
        <f t="shared" si="10"/>
        <v/>
      </c>
      <c r="I120" s="11"/>
      <c r="J120" s="145" t="str">
        <f t="shared" si="9"/>
        <v/>
      </c>
      <c r="K120" s="12"/>
      <c r="L120" s="141"/>
      <c r="M120" s="141"/>
      <c r="N120" s="14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1"/>
      <c r="BI120" s="91"/>
      <c r="BJ120" s="91"/>
      <c r="BK120" s="91"/>
      <c r="BL120" s="91"/>
      <c r="BM120" s="91"/>
      <c r="BN120" s="91"/>
      <c r="BO120" s="91"/>
      <c r="BP120" s="91"/>
      <c r="BQ120" s="91"/>
      <c r="BR120" s="91"/>
      <c r="BS120" s="91"/>
      <c r="BT120" s="91"/>
      <c r="BU120" s="91"/>
      <c r="BV120" s="91"/>
      <c r="BW120" s="91"/>
      <c r="BX120" s="91"/>
      <c r="BY120" s="91"/>
      <c r="BZ120" s="91"/>
      <c r="CA120" s="91"/>
      <c r="CB120" s="91"/>
      <c r="CC120" s="91"/>
      <c r="CD120" s="91"/>
      <c r="CE120" s="91"/>
      <c r="CF120" s="91"/>
      <c r="CG120" s="91"/>
      <c r="CH120" s="91"/>
      <c r="CI120" s="91"/>
      <c r="CJ120" s="91"/>
      <c r="CK120" s="91"/>
      <c r="CL120" s="91"/>
      <c r="CM120" s="91"/>
      <c r="CN120" s="91"/>
      <c r="CO120" s="91"/>
      <c r="CP120" s="91"/>
      <c r="CQ120" s="91"/>
      <c r="CR120" s="91"/>
      <c r="CS120" s="91"/>
    </row>
    <row r="121" spans="1:97" s="8" customFormat="1" x14ac:dyDescent="0.2">
      <c r="A121" s="91"/>
      <c r="B121" s="138">
        <v>80</v>
      </c>
      <c r="C121" s="3" t="s">
        <v>105</v>
      </c>
      <c r="D121" s="11"/>
      <c r="E121" s="11"/>
      <c r="F121" s="11"/>
      <c r="G121" s="11"/>
      <c r="H121" s="145" t="str">
        <f t="shared" si="10"/>
        <v/>
      </c>
      <c r="I121" s="11"/>
      <c r="J121" s="145" t="str">
        <f t="shared" si="9"/>
        <v/>
      </c>
      <c r="K121" s="12"/>
      <c r="L121" s="141"/>
      <c r="M121" s="141"/>
      <c r="N121" s="14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  <c r="BI121" s="91"/>
      <c r="BJ121" s="91"/>
      <c r="BK121" s="91"/>
      <c r="BL121" s="91"/>
      <c r="BM121" s="91"/>
      <c r="BN121" s="91"/>
      <c r="BO121" s="91"/>
      <c r="BP121" s="91"/>
      <c r="BQ121" s="91"/>
      <c r="BR121" s="91"/>
      <c r="BS121" s="91"/>
      <c r="BT121" s="91"/>
      <c r="BU121" s="91"/>
      <c r="BV121" s="91"/>
      <c r="BW121" s="91"/>
      <c r="BX121" s="91"/>
      <c r="BY121" s="91"/>
      <c r="BZ121" s="91"/>
      <c r="CA121" s="91"/>
      <c r="CB121" s="91"/>
      <c r="CC121" s="91"/>
      <c r="CD121" s="91"/>
      <c r="CE121" s="91"/>
      <c r="CF121" s="91"/>
      <c r="CG121" s="91"/>
      <c r="CH121" s="91"/>
      <c r="CI121" s="91"/>
      <c r="CJ121" s="91"/>
      <c r="CK121" s="91"/>
      <c r="CL121" s="91"/>
      <c r="CM121" s="91"/>
      <c r="CN121" s="91"/>
      <c r="CO121" s="91"/>
      <c r="CP121" s="91"/>
      <c r="CQ121" s="91"/>
      <c r="CR121" s="91"/>
      <c r="CS121" s="91"/>
    </row>
    <row r="122" spans="1:97" s="13" customFormat="1" x14ac:dyDescent="0.2">
      <c r="A122" s="91"/>
      <c r="B122" s="138">
        <v>81</v>
      </c>
      <c r="C122" s="3" t="s">
        <v>106</v>
      </c>
      <c r="D122" s="11"/>
      <c r="E122" s="11"/>
      <c r="F122" s="11"/>
      <c r="G122" s="11"/>
      <c r="H122" s="145" t="str">
        <f t="shared" si="10"/>
        <v/>
      </c>
      <c r="I122" s="11"/>
      <c r="J122" s="145" t="str">
        <f t="shared" si="9"/>
        <v/>
      </c>
      <c r="K122" s="12"/>
      <c r="L122" s="141"/>
      <c r="M122" s="141"/>
      <c r="N122" s="14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  <c r="BJ122" s="91"/>
      <c r="BK122" s="91"/>
      <c r="BL122" s="91"/>
      <c r="BM122" s="91"/>
      <c r="BN122" s="91"/>
      <c r="BO122" s="91"/>
      <c r="BP122" s="91"/>
      <c r="BQ122" s="91"/>
      <c r="BR122" s="91"/>
      <c r="BS122" s="91"/>
      <c r="BT122" s="91"/>
      <c r="BU122" s="91"/>
      <c r="BV122" s="91"/>
      <c r="BW122" s="91"/>
      <c r="BX122" s="91"/>
      <c r="BY122" s="91"/>
      <c r="BZ122" s="91"/>
      <c r="CA122" s="91"/>
      <c r="CB122" s="91"/>
      <c r="CC122" s="91"/>
      <c r="CD122" s="91"/>
      <c r="CE122" s="91"/>
      <c r="CF122" s="91"/>
      <c r="CG122" s="91"/>
      <c r="CH122" s="91"/>
      <c r="CI122" s="91"/>
      <c r="CJ122" s="91"/>
      <c r="CK122" s="91"/>
      <c r="CL122" s="91"/>
      <c r="CM122" s="91"/>
      <c r="CN122" s="91"/>
      <c r="CO122" s="91"/>
      <c r="CP122" s="91"/>
      <c r="CQ122" s="91"/>
      <c r="CR122" s="91"/>
      <c r="CS122" s="91"/>
    </row>
    <row r="123" spans="1:97" s="8" customFormat="1" x14ac:dyDescent="0.2">
      <c r="A123" s="91"/>
      <c r="B123" s="138">
        <v>82</v>
      </c>
      <c r="C123" s="3" t="s">
        <v>140</v>
      </c>
      <c r="D123" s="11"/>
      <c r="E123" s="11"/>
      <c r="F123" s="11"/>
      <c r="G123" s="11"/>
      <c r="H123" s="145" t="str">
        <f t="shared" si="10"/>
        <v/>
      </c>
      <c r="I123" s="11"/>
      <c r="J123" s="145" t="str">
        <f t="shared" si="9"/>
        <v/>
      </c>
      <c r="K123" s="12"/>
      <c r="L123" s="140"/>
      <c r="M123" s="140"/>
      <c r="N123" s="1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91"/>
      <c r="BK123" s="91"/>
      <c r="BL123" s="91"/>
      <c r="BM123" s="91"/>
      <c r="BN123" s="91"/>
      <c r="BO123" s="91"/>
      <c r="BP123" s="91"/>
      <c r="BQ123" s="91"/>
      <c r="BR123" s="91"/>
      <c r="BS123" s="91"/>
      <c r="BT123" s="91"/>
      <c r="BU123" s="91"/>
      <c r="BV123" s="91"/>
      <c r="BW123" s="91"/>
      <c r="BX123" s="91"/>
      <c r="BY123" s="91"/>
      <c r="BZ123" s="91"/>
      <c r="CA123" s="91"/>
      <c r="CB123" s="91"/>
      <c r="CC123" s="91"/>
      <c r="CD123" s="91"/>
      <c r="CE123" s="91"/>
      <c r="CF123" s="91"/>
      <c r="CG123" s="91"/>
      <c r="CH123" s="91"/>
      <c r="CI123" s="91"/>
      <c r="CJ123" s="91"/>
      <c r="CK123" s="91"/>
      <c r="CL123" s="91"/>
      <c r="CM123" s="91"/>
      <c r="CN123" s="91"/>
      <c r="CO123" s="91"/>
      <c r="CP123" s="91"/>
      <c r="CQ123" s="91"/>
      <c r="CR123" s="91"/>
      <c r="CS123" s="91"/>
    </row>
    <row r="124" spans="1:97" s="13" customFormat="1" x14ac:dyDescent="0.2">
      <c r="A124" s="91"/>
      <c r="B124" s="138">
        <v>83</v>
      </c>
      <c r="C124" s="3" t="s">
        <v>107</v>
      </c>
      <c r="D124" s="11"/>
      <c r="E124" s="11"/>
      <c r="F124" s="11"/>
      <c r="G124" s="11"/>
      <c r="H124" s="145" t="str">
        <f t="shared" si="10"/>
        <v/>
      </c>
      <c r="I124" s="11"/>
      <c r="J124" s="145" t="str">
        <f t="shared" si="9"/>
        <v/>
      </c>
      <c r="K124" s="12"/>
      <c r="L124" s="140"/>
      <c r="M124" s="140"/>
      <c r="N124" s="1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1"/>
      <c r="BY124" s="91"/>
      <c r="BZ124" s="91"/>
      <c r="CA124" s="91"/>
      <c r="CB124" s="91"/>
      <c r="CC124" s="91"/>
      <c r="CD124" s="91"/>
      <c r="CE124" s="91"/>
      <c r="CF124" s="91"/>
      <c r="CG124" s="91"/>
      <c r="CH124" s="91"/>
      <c r="CI124" s="91"/>
      <c r="CJ124" s="91"/>
      <c r="CK124" s="91"/>
      <c r="CL124" s="91"/>
      <c r="CM124" s="91"/>
      <c r="CN124" s="91"/>
      <c r="CO124" s="91"/>
      <c r="CP124" s="91"/>
      <c r="CQ124" s="91"/>
      <c r="CR124" s="91"/>
      <c r="CS124" s="91"/>
    </row>
    <row r="125" spans="1:97" s="8" customFormat="1" ht="17" thickBot="1" x14ac:dyDescent="0.25">
      <c r="A125" s="91"/>
      <c r="B125" s="138">
        <v>84</v>
      </c>
      <c r="C125" s="3" t="s">
        <v>108</v>
      </c>
      <c r="D125" s="11"/>
      <c r="E125" s="11"/>
      <c r="F125" s="11"/>
      <c r="G125" s="11"/>
      <c r="H125" s="145" t="str">
        <f t="shared" si="10"/>
        <v/>
      </c>
      <c r="I125" s="11"/>
      <c r="J125" s="145" t="str">
        <f t="shared" si="9"/>
        <v/>
      </c>
      <c r="K125" s="12"/>
      <c r="L125" s="140"/>
      <c r="M125" s="140"/>
      <c r="N125" s="1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91"/>
      <c r="BY125" s="91"/>
      <c r="BZ125" s="91"/>
      <c r="CA125" s="91"/>
      <c r="CB125" s="91"/>
      <c r="CC125" s="91"/>
      <c r="CD125" s="91"/>
      <c r="CE125" s="91"/>
      <c r="CF125" s="91"/>
      <c r="CG125" s="91"/>
      <c r="CH125" s="91"/>
      <c r="CI125" s="91"/>
      <c r="CJ125" s="91"/>
      <c r="CK125" s="91"/>
      <c r="CL125" s="91"/>
      <c r="CM125" s="91"/>
      <c r="CN125" s="91"/>
      <c r="CO125" s="91"/>
      <c r="CP125" s="91"/>
      <c r="CQ125" s="91"/>
      <c r="CR125" s="91"/>
      <c r="CS125" s="91"/>
    </row>
    <row r="126" spans="1:97" s="8" customFormat="1" x14ac:dyDescent="0.15">
      <c r="A126" s="91"/>
      <c r="B126" s="134"/>
      <c r="C126" s="135" t="s">
        <v>109</v>
      </c>
      <c r="D126" s="134">
        <f t="shared" ref="D126:I126" si="11">COUNTIF(D108:D125,"x")</f>
        <v>0</v>
      </c>
      <c r="E126" s="134">
        <f t="shared" si="11"/>
        <v>0</v>
      </c>
      <c r="F126" s="134">
        <f t="shared" si="11"/>
        <v>0</v>
      </c>
      <c r="G126" s="134">
        <f t="shared" si="11"/>
        <v>0</v>
      </c>
      <c r="H126" s="134">
        <f t="shared" si="11"/>
        <v>0</v>
      </c>
      <c r="I126" s="134">
        <f t="shared" si="11"/>
        <v>0</v>
      </c>
      <c r="J126" s="134">
        <f>E126+F126+G126+I126</f>
        <v>0</v>
      </c>
      <c r="K126" s="134" t="s">
        <v>126</v>
      </c>
      <c r="L126" s="142" t="e">
        <f>SUM(L108:L125)/(COUNT(L108:L125))</f>
        <v>#DIV/0!</v>
      </c>
      <c r="M126" s="142" t="e">
        <f>SUM(M108:M125)/(COUNT(M108:M125))</f>
        <v>#DIV/0!</v>
      </c>
      <c r="N126" s="142" t="e">
        <f>SUM(N108:N125)/COUNT(N108:N125)</f>
        <v>#DIV/0!</v>
      </c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91"/>
      <c r="BY126" s="91"/>
      <c r="BZ126" s="91"/>
      <c r="CA126" s="91"/>
      <c r="CB126" s="91"/>
      <c r="CC126" s="91"/>
      <c r="CD126" s="91"/>
      <c r="CE126" s="91"/>
      <c r="CF126" s="91"/>
      <c r="CG126" s="91"/>
      <c r="CH126" s="91"/>
      <c r="CI126" s="91"/>
      <c r="CJ126" s="91"/>
      <c r="CK126" s="91"/>
      <c r="CL126" s="91"/>
      <c r="CM126" s="91"/>
      <c r="CN126" s="91"/>
      <c r="CO126" s="91"/>
      <c r="CP126" s="91"/>
      <c r="CQ126" s="91"/>
      <c r="CR126" s="91"/>
      <c r="CS126" s="91"/>
    </row>
    <row r="127" spans="1:97" s="8" customFormat="1" ht="17" thickBot="1" x14ac:dyDescent="0.2">
      <c r="A127" s="92"/>
      <c r="B127" s="133"/>
      <c r="C127" s="136" t="s">
        <v>110</v>
      </c>
      <c r="D127" s="133">
        <f>0*D126</f>
        <v>0</v>
      </c>
      <c r="E127" s="133">
        <f>E126*0.5</f>
        <v>0</v>
      </c>
      <c r="F127" s="133">
        <f>F126*0.5</f>
        <v>0</v>
      </c>
      <c r="G127" s="133">
        <f>G126</f>
        <v>0</v>
      </c>
      <c r="H127" s="133"/>
      <c r="I127" s="133"/>
      <c r="J127" s="133"/>
      <c r="K127" s="133" t="s">
        <v>111</v>
      </c>
      <c r="L127" s="143"/>
      <c r="M127" s="143"/>
      <c r="N127" s="143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91"/>
      <c r="BY127" s="91"/>
      <c r="BZ127" s="91"/>
      <c r="CA127" s="91"/>
      <c r="CB127" s="91"/>
      <c r="CC127" s="91"/>
      <c r="CD127" s="91"/>
      <c r="CE127" s="91"/>
      <c r="CF127" s="91"/>
      <c r="CG127" s="91"/>
      <c r="CH127" s="91"/>
      <c r="CI127" s="91"/>
      <c r="CJ127" s="91"/>
      <c r="CK127" s="91"/>
      <c r="CL127" s="91"/>
      <c r="CM127" s="91"/>
      <c r="CN127" s="91"/>
      <c r="CO127" s="91"/>
      <c r="CP127" s="91"/>
      <c r="CQ127" s="91"/>
      <c r="CR127" s="91"/>
      <c r="CS127" s="91"/>
    </row>
    <row r="128" spans="1:97" s="8" customFormat="1" ht="17" thickBot="1" x14ac:dyDescent="0.2">
      <c r="A128" s="91"/>
      <c r="B128" s="47"/>
      <c r="C128" s="14"/>
      <c r="D128" s="14"/>
      <c r="E128" s="14"/>
      <c r="F128" s="14"/>
      <c r="G128" s="14"/>
      <c r="H128" s="14"/>
      <c r="I128" s="18"/>
      <c r="J128" s="50"/>
      <c r="K128" s="19"/>
      <c r="L128" s="19"/>
      <c r="M128" s="19"/>
      <c r="N128" s="14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91"/>
      <c r="BN128" s="91"/>
      <c r="BO128" s="91"/>
      <c r="BP128" s="91"/>
      <c r="BQ128" s="91"/>
      <c r="BR128" s="91"/>
      <c r="BS128" s="91"/>
      <c r="BT128" s="91"/>
      <c r="BU128" s="91"/>
      <c r="BV128" s="91"/>
      <c r="BW128" s="91"/>
      <c r="BX128" s="91"/>
      <c r="BY128" s="91"/>
      <c r="BZ128" s="91"/>
      <c r="CA128" s="91"/>
      <c r="CB128" s="91"/>
      <c r="CC128" s="91"/>
      <c r="CD128" s="91"/>
      <c r="CE128" s="91"/>
      <c r="CF128" s="91"/>
      <c r="CG128" s="91"/>
      <c r="CH128" s="91"/>
      <c r="CI128" s="91"/>
      <c r="CJ128" s="91"/>
      <c r="CK128" s="91"/>
      <c r="CL128" s="91"/>
      <c r="CM128" s="91"/>
      <c r="CN128" s="91"/>
      <c r="CO128" s="91"/>
      <c r="CP128" s="91"/>
      <c r="CQ128" s="91"/>
      <c r="CR128" s="91"/>
      <c r="CS128" s="91"/>
    </row>
    <row r="129" spans="1:97" s="8" customFormat="1" x14ac:dyDescent="0.15">
      <c r="A129" s="91"/>
      <c r="B129" s="20"/>
      <c r="C129" s="17" t="s">
        <v>49</v>
      </c>
      <c r="D129" s="21"/>
      <c r="E129" s="21"/>
      <c r="F129" s="21"/>
      <c r="G129" s="17"/>
      <c r="H129" s="22"/>
      <c r="I129" s="19"/>
      <c r="J129" s="19"/>
      <c r="K129" s="23" t="s">
        <v>50</v>
      </c>
      <c r="L129" s="24"/>
      <c r="M129" s="25">
        <f>D126</f>
        <v>0</v>
      </c>
      <c r="N129" s="14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  <c r="CC129" s="91"/>
      <c r="CD129" s="91"/>
      <c r="CE129" s="91"/>
      <c r="CF129" s="91"/>
      <c r="CG129" s="91"/>
      <c r="CH129" s="91"/>
      <c r="CI129" s="91"/>
      <c r="CJ129" s="91"/>
      <c r="CK129" s="91"/>
      <c r="CL129" s="91"/>
      <c r="CM129" s="91"/>
      <c r="CN129" s="91"/>
      <c r="CO129" s="91"/>
      <c r="CP129" s="91"/>
      <c r="CQ129" s="91"/>
      <c r="CR129" s="91"/>
      <c r="CS129" s="91"/>
    </row>
    <row r="130" spans="1:97" s="8" customFormat="1" x14ac:dyDescent="0.15">
      <c r="A130" s="91"/>
      <c r="B130" s="26"/>
      <c r="C130" s="48"/>
      <c r="D130" s="19"/>
      <c r="E130" s="19"/>
      <c r="F130" s="19"/>
      <c r="G130" s="18"/>
      <c r="H130" s="27"/>
      <c r="I130" s="19"/>
      <c r="J130" s="19"/>
      <c r="K130" s="177" t="s">
        <v>51</v>
      </c>
      <c r="L130" s="28"/>
      <c r="M130" s="28">
        <f>E127+F127+G126+I126</f>
        <v>0</v>
      </c>
      <c r="N130" s="29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91"/>
      <c r="BI130" s="91"/>
      <c r="BJ130" s="91"/>
      <c r="BK130" s="91"/>
      <c r="BL130" s="91"/>
      <c r="BM130" s="91"/>
      <c r="BN130" s="91"/>
      <c r="BO130" s="91"/>
      <c r="BP130" s="91"/>
      <c r="BQ130" s="91"/>
      <c r="BR130" s="91"/>
      <c r="BS130" s="91"/>
      <c r="BT130" s="91"/>
      <c r="BU130" s="91"/>
      <c r="BV130" s="91"/>
      <c r="BW130" s="91"/>
      <c r="BX130" s="91"/>
      <c r="BY130" s="91"/>
      <c r="BZ130" s="91"/>
      <c r="CA130" s="91"/>
      <c r="CB130" s="91"/>
      <c r="CC130" s="91"/>
      <c r="CD130" s="91"/>
      <c r="CE130" s="91"/>
      <c r="CF130" s="91"/>
      <c r="CG130" s="91"/>
      <c r="CH130" s="91"/>
      <c r="CI130" s="91"/>
      <c r="CJ130" s="91"/>
      <c r="CK130" s="91"/>
      <c r="CL130" s="91"/>
      <c r="CM130" s="91"/>
      <c r="CN130" s="91"/>
      <c r="CO130" s="91"/>
      <c r="CP130" s="91"/>
      <c r="CQ130" s="91"/>
      <c r="CR130" s="91"/>
      <c r="CS130" s="91"/>
    </row>
    <row r="131" spans="1:97" s="8" customFormat="1" x14ac:dyDescent="0.15">
      <c r="A131" s="91"/>
      <c r="B131" s="26"/>
      <c r="C131" s="19"/>
      <c r="D131" s="19"/>
      <c r="E131" s="19"/>
      <c r="F131" s="19"/>
      <c r="G131" s="19"/>
      <c r="H131" s="27"/>
      <c r="I131" s="19"/>
      <c r="J131" s="19"/>
      <c r="K131" s="31" t="s">
        <v>52</v>
      </c>
      <c r="L131" s="32"/>
      <c r="M131" s="33">
        <f>H126</f>
        <v>0</v>
      </c>
      <c r="N131" s="5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1"/>
      <c r="BI131" s="91"/>
      <c r="BJ131" s="91"/>
      <c r="BK131" s="91"/>
      <c r="BL131" s="91"/>
      <c r="BM131" s="91"/>
      <c r="BN131" s="91"/>
      <c r="BO131" s="91"/>
      <c r="BP131" s="91"/>
      <c r="BQ131" s="91"/>
      <c r="BR131" s="91"/>
      <c r="BS131" s="91"/>
      <c r="BT131" s="91"/>
      <c r="BU131" s="91"/>
      <c r="BV131" s="91"/>
      <c r="BW131" s="91"/>
      <c r="BX131" s="91"/>
      <c r="BY131" s="91"/>
      <c r="BZ131" s="91"/>
      <c r="CA131" s="91"/>
      <c r="CB131" s="91"/>
      <c r="CC131" s="91"/>
      <c r="CD131" s="91"/>
      <c r="CE131" s="91"/>
      <c r="CF131" s="91"/>
      <c r="CG131" s="91"/>
      <c r="CH131" s="91"/>
      <c r="CI131" s="91"/>
      <c r="CJ131" s="91"/>
      <c r="CK131" s="91"/>
      <c r="CL131" s="91"/>
      <c r="CM131" s="91"/>
      <c r="CN131" s="91"/>
      <c r="CO131" s="91"/>
      <c r="CP131" s="91"/>
      <c r="CQ131" s="91"/>
      <c r="CR131" s="91"/>
      <c r="CS131" s="91"/>
    </row>
    <row r="132" spans="1:97" s="8" customFormat="1" ht="17" thickBot="1" x14ac:dyDescent="0.2">
      <c r="A132" s="91"/>
      <c r="B132" s="38"/>
      <c r="C132" s="19"/>
      <c r="D132" s="39"/>
      <c r="E132" s="39"/>
      <c r="F132" s="39"/>
      <c r="G132" s="19"/>
      <c r="H132" s="27"/>
      <c r="I132" s="19"/>
      <c r="J132" s="19"/>
      <c r="K132" s="35" t="s">
        <v>53</v>
      </c>
      <c r="L132" s="36"/>
      <c r="M132" s="37" t="e">
        <f>M130/M131</f>
        <v>#DIV/0!</v>
      </c>
      <c r="N132" s="14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1"/>
      <c r="BI132" s="91"/>
      <c r="BJ132" s="91"/>
      <c r="BK132" s="91"/>
      <c r="BL132" s="91"/>
      <c r="BM132" s="91"/>
      <c r="BN132" s="91"/>
      <c r="BO132" s="91"/>
      <c r="BP132" s="91"/>
      <c r="BQ132" s="91"/>
      <c r="BR132" s="91"/>
      <c r="BS132" s="91"/>
      <c r="BT132" s="91"/>
      <c r="BU132" s="91"/>
      <c r="BV132" s="91"/>
      <c r="BW132" s="91"/>
      <c r="BX132" s="91"/>
      <c r="BY132" s="91"/>
      <c r="BZ132" s="91"/>
      <c r="CA132" s="91"/>
      <c r="CB132" s="91"/>
      <c r="CC132" s="91"/>
      <c r="CD132" s="91"/>
      <c r="CE132" s="91"/>
      <c r="CF132" s="91"/>
      <c r="CG132" s="91"/>
      <c r="CH132" s="91"/>
      <c r="CI132" s="91"/>
      <c r="CJ132" s="91"/>
      <c r="CK132" s="91"/>
      <c r="CL132" s="91"/>
      <c r="CM132" s="91"/>
      <c r="CN132" s="91"/>
      <c r="CO132" s="91"/>
      <c r="CP132" s="91"/>
      <c r="CQ132" s="91"/>
      <c r="CR132" s="91"/>
      <c r="CS132" s="91"/>
    </row>
    <row r="133" spans="1:97" s="8" customFormat="1" x14ac:dyDescent="0.15">
      <c r="A133" s="91"/>
      <c r="B133" s="21"/>
      <c r="C133" s="21"/>
      <c r="D133" s="19"/>
      <c r="E133" s="19"/>
      <c r="F133" s="19"/>
      <c r="G133" s="21"/>
      <c r="H133" s="21"/>
      <c r="I133" s="19"/>
      <c r="J133" s="19"/>
      <c r="K133" s="19"/>
      <c r="L133" s="19"/>
      <c r="M133" s="19"/>
      <c r="N133" s="19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1"/>
      <c r="BI133" s="91"/>
      <c r="BJ133" s="91"/>
      <c r="BK133" s="91"/>
      <c r="BL133" s="91"/>
      <c r="BM133" s="91"/>
      <c r="BN133" s="91"/>
      <c r="BO133" s="91"/>
      <c r="BP133" s="91"/>
      <c r="BQ133" s="91"/>
      <c r="BR133" s="91"/>
      <c r="BS133" s="91"/>
      <c r="BT133" s="91"/>
      <c r="BU133" s="91"/>
      <c r="BV133" s="91"/>
      <c r="BW133" s="91"/>
      <c r="BX133" s="91"/>
      <c r="BY133" s="91"/>
      <c r="BZ133" s="91"/>
      <c r="CA133" s="91"/>
      <c r="CB133" s="91"/>
      <c r="CC133" s="91"/>
      <c r="CD133" s="91"/>
      <c r="CE133" s="91"/>
      <c r="CF133" s="91"/>
      <c r="CG133" s="91"/>
      <c r="CH133" s="91"/>
      <c r="CI133" s="91"/>
      <c r="CJ133" s="91"/>
      <c r="CK133" s="91"/>
      <c r="CL133" s="91"/>
      <c r="CM133" s="91"/>
      <c r="CN133" s="91"/>
      <c r="CO133" s="91"/>
      <c r="CP133" s="91"/>
      <c r="CQ133" s="91"/>
      <c r="CR133" s="91"/>
      <c r="CS133" s="91"/>
    </row>
    <row r="134" spans="1:97" s="8" customFormat="1" ht="17" thickBot="1" x14ac:dyDescent="0.2">
      <c r="A134" s="91"/>
      <c r="B134" s="39"/>
      <c r="C134" s="1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19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1"/>
      <c r="BI134" s="91"/>
      <c r="BJ134" s="91"/>
      <c r="BK134" s="91"/>
      <c r="BL134" s="91"/>
      <c r="BM134" s="91"/>
      <c r="BN134" s="91"/>
      <c r="BO134" s="91"/>
      <c r="BP134" s="91"/>
      <c r="BQ134" s="91"/>
      <c r="BR134" s="91"/>
      <c r="BS134" s="91"/>
      <c r="BT134" s="91"/>
      <c r="BU134" s="91"/>
      <c r="BV134" s="91"/>
      <c r="BW134" s="91"/>
      <c r="BX134" s="91"/>
      <c r="BY134" s="91"/>
      <c r="BZ134" s="91"/>
      <c r="CA134" s="91"/>
      <c r="CB134" s="91"/>
      <c r="CC134" s="91"/>
      <c r="CD134" s="91"/>
      <c r="CE134" s="91"/>
      <c r="CF134" s="91"/>
      <c r="CG134" s="91"/>
      <c r="CH134" s="91"/>
      <c r="CI134" s="91"/>
      <c r="CJ134" s="91"/>
      <c r="CK134" s="91"/>
      <c r="CL134" s="91"/>
      <c r="CM134" s="91"/>
      <c r="CN134" s="91"/>
      <c r="CO134" s="91"/>
      <c r="CP134" s="91"/>
      <c r="CQ134" s="91"/>
      <c r="CR134" s="91"/>
      <c r="CS134" s="91"/>
    </row>
    <row r="135" spans="1:97" s="8" customFormat="1" ht="17" thickBot="1" x14ac:dyDescent="0.2">
      <c r="A135" s="91"/>
      <c r="B135" s="20"/>
      <c r="C135" s="21"/>
      <c r="D135" s="19"/>
      <c r="E135" s="19"/>
      <c r="F135" s="19"/>
      <c r="G135" s="19"/>
      <c r="H135" s="19"/>
      <c r="I135" s="52" t="s">
        <v>112</v>
      </c>
      <c r="J135" s="52" t="s">
        <v>113</v>
      </c>
      <c r="K135" s="52" t="s">
        <v>114</v>
      </c>
      <c r="L135" s="52" t="s">
        <v>115</v>
      </c>
      <c r="M135" s="52"/>
      <c r="N135" s="14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1"/>
      <c r="BI135" s="91"/>
      <c r="BJ135" s="91"/>
      <c r="BK135" s="91"/>
      <c r="BL135" s="91"/>
      <c r="BM135" s="91"/>
      <c r="BN135" s="91"/>
      <c r="BO135" s="91"/>
      <c r="BP135" s="91"/>
      <c r="BQ135" s="91"/>
      <c r="BR135" s="91"/>
      <c r="BS135" s="91"/>
      <c r="BT135" s="91"/>
      <c r="BU135" s="91"/>
      <c r="BV135" s="91"/>
      <c r="BW135" s="91"/>
      <c r="BX135" s="91"/>
      <c r="BY135" s="91"/>
      <c r="BZ135" s="91"/>
      <c r="CA135" s="91"/>
      <c r="CB135" s="91"/>
      <c r="CC135" s="91"/>
      <c r="CD135" s="91"/>
      <c r="CE135" s="91"/>
      <c r="CF135" s="91"/>
      <c r="CG135" s="91"/>
      <c r="CH135" s="91"/>
      <c r="CI135" s="91"/>
      <c r="CJ135" s="91"/>
      <c r="CK135" s="91"/>
      <c r="CL135" s="91"/>
      <c r="CM135" s="91"/>
      <c r="CN135" s="91"/>
      <c r="CO135" s="91"/>
      <c r="CP135" s="91"/>
      <c r="CQ135" s="91"/>
      <c r="CR135" s="91"/>
      <c r="CS135" s="91"/>
    </row>
    <row r="136" spans="1:97" s="8" customFormat="1" ht="17" thickBot="1" x14ac:dyDescent="0.2">
      <c r="A136" s="91"/>
      <c r="B136" s="216" t="s">
        <v>116</v>
      </c>
      <c r="C136" s="217"/>
      <c r="D136" s="18"/>
      <c r="E136" s="18"/>
      <c r="F136" s="18"/>
      <c r="G136" s="18"/>
      <c r="H136" s="27"/>
      <c r="I136" s="52" t="s">
        <v>148</v>
      </c>
      <c r="J136" s="53"/>
      <c r="K136" s="53"/>
      <c r="L136" s="190"/>
      <c r="M136" s="191"/>
      <c r="N136" s="14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91"/>
      <c r="BK136" s="91"/>
      <c r="BL136" s="91"/>
      <c r="BM136" s="91"/>
      <c r="BN136" s="91"/>
      <c r="BO136" s="91"/>
      <c r="BP136" s="91"/>
      <c r="BQ136" s="91"/>
      <c r="BR136" s="91"/>
      <c r="BS136" s="91"/>
      <c r="BT136" s="91"/>
      <c r="BU136" s="91"/>
      <c r="BV136" s="91"/>
      <c r="BW136" s="91"/>
      <c r="BX136" s="91"/>
      <c r="BY136" s="91"/>
      <c r="BZ136" s="91"/>
      <c r="CA136" s="91"/>
      <c r="CB136" s="91"/>
      <c r="CC136" s="91"/>
      <c r="CD136" s="91"/>
      <c r="CE136" s="91"/>
      <c r="CF136" s="91"/>
      <c r="CG136" s="91"/>
      <c r="CH136" s="91"/>
      <c r="CI136" s="91"/>
      <c r="CJ136" s="91"/>
      <c r="CK136" s="91"/>
      <c r="CL136" s="91"/>
      <c r="CM136" s="91"/>
      <c r="CN136" s="91"/>
      <c r="CO136" s="91"/>
      <c r="CP136" s="91"/>
      <c r="CQ136" s="91"/>
      <c r="CR136" s="91"/>
      <c r="CS136" s="91"/>
    </row>
    <row r="137" spans="1:97" s="8" customFormat="1" ht="17" thickBot="1" x14ac:dyDescent="0.2">
      <c r="A137" s="91"/>
      <c r="B137" s="212" t="s">
        <v>117</v>
      </c>
      <c r="C137" s="213"/>
      <c r="D137" s="213"/>
      <c r="E137" s="213"/>
      <c r="F137" s="213"/>
      <c r="G137" s="54">
        <f>M48+M82+M102+M130</f>
        <v>0</v>
      </c>
      <c r="H137" s="27"/>
      <c r="I137" s="52" t="s">
        <v>118</v>
      </c>
      <c r="J137" s="53"/>
      <c r="K137" s="53"/>
      <c r="L137" s="190"/>
      <c r="M137" s="191"/>
      <c r="N137" s="14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91"/>
      <c r="BY137" s="91"/>
      <c r="BZ137" s="91"/>
      <c r="CA137" s="91"/>
      <c r="CB137" s="91"/>
      <c r="CC137" s="91"/>
      <c r="CD137" s="91"/>
      <c r="CE137" s="91"/>
      <c r="CF137" s="91"/>
      <c r="CG137" s="91"/>
      <c r="CH137" s="91"/>
      <c r="CI137" s="91"/>
      <c r="CJ137" s="91"/>
      <c r="CK137" s="91"/>
      <c r="CL137" s="91"/>
      <c r="CM137" s="91"/>
      <c r="CN137" s="91"/>
      <c r="CO137" s="91"/>
      <c r="CP137" s="91"/>
      <c r="CQ137" s="91"/>
      <c r="CR137" s="91"/>
      <c r="CS137" s="91"/>
    </row>
    <row r="138" spans="1:97" s="8" customFormat="1" ht="17" thickBot="1" x14ac:dyDescent="0.2">
      <c r="A138" s="91"/>
      <c r="B138" s="214" t="s">
        <v>119</v>
      </c>
      <c r="C138" s="215"/>
      <c r="D138" s="215"/>
      <c r="E138" s="215"/>
      <c r="F138" s="215"/>
      <c r="G138" s="55">
        <f>M49+M83+M103+M131</f>
        <v>0</v>
      </c>
      <c r="H138" s="27"/>
      <c r="I138" s="52" t="s">
        <v>120</v>
      </c>
      <c r="J138" s="53"/>
      <c r="K138" s="53"/>
      <c r="L138" s="190"/>
      <c r="M138" s="191"/>
      <c r="N138" s="14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1"/>
      <c r="BI138" s="91"/>
      <c r="BJ138" s="91"/>
      <c r="BK138" s="91"/>
      <c r="BL138" s="91"/>
      <c r="BM138" s="91"/>
      <c r="BN138" s="91"/>
      <c r="BO138" s="91"/>
      <c r="BP138" s="91"/>
      <c r="BQ138" s="91"/>
      <c r="BR138" s="91"/>
      <c r="BS138" s="91"/>
      <c r="BT138" s="91"/>
      <c r="BU138" s="91"/>
      <c r="BV138" s="91"/>
      <c r="BW138" s="91"/>
      <c r="BX138" s="91"/>
      <c r="BY138" s="91"/>
      <c r="BZ138" s="91"/>
      <c r="CA138" s="91"/>
      <c r="CB138" s="91"/>
      <c r="CC138" s="91"/>
      <c r="CD138" s="91"/>
      <c r="CE138" s="91"/>
      <c r="CF138" s="91"/>
      <c r="CG138" s="91"/>
      <c r="CH138" s="91"/>
      <c r="CI138" s="91"/>
      <c r="CJ138" s="91"/>
      <c r="CK138" s="91"/>
      <c r="CL138" s="91"/>
      <c r="CM138" s="91"/>
      <c r="CN138" s="91"/>
      <c r="CO138" s="91"/>
      <c r="CP138" s="91"/>
      <c r="CQ138" s="91"/>
      <c r="CR138" s="91"/>
      <c r="CS138" s="91"/>
    </row>
    <row r="139" spans="1:97" s="8" customFormat="1" ht="17" thickBot="1" x14ac:dyDescent="0.2">
      <c r="A139" s="91"/>
      <c r="B139" s="210" t="s">
        <v>121</v>
      </c>
      <c r="C139" s="211"/>
      <c r="D139" s="211"/>
      <c r="E139" s="211"/>
      <c r="F139" s="211"/>
      <c r="G139" s="56" t="e">
        <f>G137/G138</f>
        <v>#DIV/0!</v>
      </c>
      <c r="H139" s="27"/>
      <c r="I139" s="57" t="s">
        <v>122</v>
      </c>
      <c r="J139" s="58"/>
      <c r="K139" s="53"/>
      <c r="L139" s="190"/>
      <c r="M139" s="191"/>
      <c r="N139" s="14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1"/>
      <c r="BI139" s="91"/>
      <c r="BJ139" s="91"/>
      <c r="BK139" s="91"/>
      <c r="BL139" s="91"/>
      <c r="BM139" s="91"/>
      <c r="BN139" s="91"/>
      <c r="BO139" s="91"/>
      <c r="BP139" s="91"/>
      <c r="BQ139" s="91"/>
      <c r="BR139" s="91"/>
      <c r="BS139" s="91"/>
      <c r="BT139" s="91"/>
      <c r="BU139" s="91"/>
      <c r="BV139" s="91"/>
      <c r="BW139" s="91"/>
      <c r="BX139" s="91"/>
      <c r="BY139" s="91"/>
      <c r="BZ139" s="91"/>
      <c r="CA139" s="91"/>
      <c r="CB139" s="91"/>
      <c r="CC139" s="91"/>
      <c r="CD139" s="91"/>
      <c r="CE139" s="91"/>
      <c r="CF139" s="91"/>
      <c r="CG139" s="91"/>
      <c r="CH139" s="91"/>
      <c r="CI139" s="91"/>
      <c r="CJ139" s="91"/>
      <c r="CK139" s="91"/>
      <c r="CL139" s="91"/>
      <c r="CM139" s="91"/>
      <c r="CN139" s="91"/>
      <c r="CO139" s="91"/>
      <c r="CP139" s="91"/>
      <c r="CQ139" s="91"/>
      <c r="CR139" s="91"/>
      <c r="CS139" s="91"/>
    </row>
    <row r="140" spans="1:97" s="8" customFormat="1" ht="17" thickBot="1" x14ac:dyDescent="0.2">
      <c r="A140" s="91"/>
      <c r="B140" s="29"/>
      <c r="C140" s="14"/>
      <c r="D140" s="14"/>
      <c r="E140" s="14"/>
      <c r="F140" s="14"/>
      <c r="G140" s="59"/>
      <c r="H140" s="27"/>
      <c r="I140" s="57" t="s">
        <v>123</v>
      </c>
      <c r="J140" s="58"/>
      <c r="K140" s="53"/>
      <c r="L140" s="190"/>
      <c r="M140" s="191"/>
      <c r="N140" s="14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  <c r="BL140" s="91"/>
      <c r="BM140" s="91"/>
      <c r="BN140" s="91"/>
      <c r="BO140" s="91"/>
      <c r="BP140" s="91"/>
      <c r="BQ140" s="91"/>
      <c r="BR140" s="91"/>
      <c r="BS140" s="91"/>
      <c r="BT140" s="91"/>
      <c r="BU140" s="91"/>
      <c r="BV140" s="91"/>
      <c r="BW140" s="91"/>
      <c r="BX140" s="91"/>
      <c r="BY140" s="91"/>
      <c r="BZ140" s="91"/>
      <c r="CA140" s="91"/>
      <c r="CB140" s="91"/>
      <c r="CC140" s="91"/>
      <c r="CD140" s="91"/>
      <c r="CE140" s="91"/>
      <c r="CF140" s="91"/>
      <c r="CG140" s="91"/>
      <c r="CH140" s="91"/>
      <c r="CI140" s="91"/>
      <c r="CJ140" s="91"/>
      <c r="CK140" s="91"/>
      <c r="CL140" s="91"/>
      <c r="CM140" s="91"/>
      <c r="CN140" s="91"/>
      <c r="CO140" s="91"/>
      <c r="CP140" s="91"/>
      <c r="CQ140" s="91"/>
      <c r="CR140" s="91"/>
      <c r="CS140" s="91"/>
    </row>
    <row r="141" spans="1:97" s="8" customFormat="1" ht="17" thickBot="1" x14ac:dyDescent="0.2">
      <c r="A141" s="91"/>
      <c r="B141" s="29"/>
      <c r="C141" s="14"/>
      <c r="D141" s="14"/>
      <c r="E141" s="14"/>
      <c r="F141" s="14"/>
      <c r="G141" s="59"/>
      <c r="H141" s="19"/>
      <c r="I141" s="60" t="s">
        <v>124</v>
      </c>
      <c r="J141" s="58">
        <f>SUM(J136:J140)/5</f>
        <v>0</v>
      </c>
      <c r="K141" s="58">
        <f>SUM(K136:K140)/5</f>
        <v>0</v>
      </c>
      <c r="L141" s="188">
        <f>SUM(L136:L140)/5</f>
        <v>0</v>
      </c>
      <c r="M141" s="189"/>
      <c r="N141" s="14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1"/>
      <c r="BI141" s="91"/>
      <c r="BJ141" s="91"/>
      <c r="BK141" s="91"/>
      <c r="BL141" s="91"/>
      <c r="BM141" s="91"/>
      <c r="BN141" s="91"/>
      <c r="BO141" s="91"/>
      <c r="BP141" s="91"/>
      <c r="BQ141" s="91"/>
      <c r="BR141" s="91"/>
      <c r="BS141" s="91"/>
      <c r="BT141" s="91"/>
      <c r="BU141" s="91"/>
      <c r="BV141" s="91"/>
      <c r="BW141" s="91"/>
      <c r="BX141" s="91"/>
      <c r="BY141" s="91"/>
      <c r="BZ141" s="91"/>
      <c r="CA141" s="91"/>
      <c r="CB141" s="91"/>
      <c r="CC141" s="91"/>
      <c r="CD141" s="91"/>
      <c r="CE141" s="91"/>
      <c r="CF141" s="91"/>
      <c r="CG141" s="91"/>
      <c r="CH141" s="91"/>
      <c r="CI141" s="91"/>
      <c r="CJ141" s="91"/>
      <c r="CK141" s="91"/>
      <c r="CL141" s="91"/>
      <c r="CM141" s="91"/>
      <c r="CN141" s="91"/>
      <c r="CO141" s="91"/>
      <c r="CP141" s="91"/>
      <c r="CQ141" s="91"/>
      <c r="CR141" s="91"/>
      <c r="CS141" s="91"/>
    </row>
    <row r="142" spans="1:97" s="8" customFormat="1" x14ac:dyDescent="0.15">
      <c r="A142" s="91"/>
      <c r="B142" s="61"/>
      <c r="C142" s="61"/>
      <c r="D142" s="61"/>
      <c r="E142" s="61"/>
      <c r="F142" s="61"/>
      <c r="G142" s="62"/>
      <c r="H142" s="21"/>
      <c r="I142" s="19"/>
      <c r="J142" s="19"/>
      <c r="K142" s="63"/>
      <c r="L142" s="21"/>
      <c r="M142" s="21"/>
      <c r="N142" s="19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K142" s="91"/>
      <c r="BL142" s="91"/>
      <c r="BM142" s="91"/>
      <c r="BN142" s="91"/>
      <c r="BO142" s="91"/>
      <c r="BP142" s="91"/>
      <c r="BQ142" s="91"/>
      <c r="BR142" s="91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D142" s="91"/>
      <c r="CE142" s="91"/>
      <c r="CF142" s="91"/>
      <c r="CG142" s="91"/>
      <c r="CH142" s="91"/>
      <c r="CI142" s="91"/>
      <c r="CJ142" s="91"/>
      <c r="CK142" s="91"/>
      <c r="CL142" s="91"/>
      <c r="CM142" s="91"/>
      <c r="CN142" s="91"/>
      <c r="CO142" s="91"/>
      <c r="CP142" s="91"/>
      <c r="CQ142" s="91"/>
      <c r="CR142" s="91"/>
      <c r="CS142" s="91"/>
    </row>
    <row r="143" spans="1:97" s="8" customFormat="1" x14ac:dyDescent="0.15">
      <c r="A143" s="91"/>
      <c r="B143" s="14"/>
      <c r="C143" s="14"/>
      <c r="D143" s="14"/>
      <c r="E143" s="14"/>
      <c r="F143" s="14"/>
      <c r="G143" s="59"/>
      <c r="H143" s="19"/>
      <c r="I143" s="19"/>
      <c r="J143" s="19"/>
      <c r="K143" s="19"/>
      <c r="L143" s="19"/>
      <c r="M143" s="19"/>
      <c r="N143" s="19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91"/>
      <c r="BK143" s="91"/>
      <c r="BL143" s="91"/>
      <c r="BM143" s="91"/>
      <c r="BN143" s="91"/>
      <c r="BO143" s="91"/>
      <c r="BP143" s="91"/>
      <c r="BQ143" s="91"/>
      <c r="BR143" s="91"/>
      <c r="BS143" s="91"/>
      <c r="BT143" s="91"/>
      <c r="BU143" s="91"/>
      <c r="BV143" s="91"/>
      <c r="BW143" s="91"/>
      <c r="BX143" s="91"/>
      <c r="BY143" s="91"/>
      <c r="BZ143" s="91"/>
      <c r="CA143" s="91"/>
      <c r="CB143" s="91"/>
      <c r="CC143" s="91"/>
      <c r="CD143" s="91"/>
      <c r="CE143" s="91"/>
      <c r="CF143" s="91"/>
      <c r="CG143" s="91"/>
      <c r="CH143" s="91"/>
      <c r="CI143" s="91"/>
      <c r="CJ143" s="91"/>
      <c r="CK143" s="91"/>
      <c r="CL143" s="91"/>
      <c r="CM143" s="91"/>
      <c r="CN143" s="91"/>
      <c r="CO143" s="91"/>
      <c r="CP143" s="91"/>
      <c r="CQ143" s="91"/>
      <c r="CR143" s="91"/>
      <c r="CS143" s="91"/>
    </row>
    <row r="144" spans="1:97" s="91" customFormat="1" x14ac:dyDescent="0.2">
      <c r="B144" s="6" t="s">
        <v>132</v>
      </c>
    </row>
    <row r="145" s="90" customFormat="1" x14ac:dyDescent="0.2"/>
    <row r="146" s="90" customFormat="1" x14ac:dyDescent="0.2"/>
    <row r="147" s="90" customFormat="1" x14ac:dyDescent="0.2"/>
    <row r="148" s="90" customFormat="1" x14ac:dyDescent="0.2"/>
    <row r="149" s="90" customFormat="1" x14ac:dyDescent="0.2"/>
    <row r="150" s="90" customFormat="1" x14ac:dyDescent="0.2"/>
    <row r="151" s="90" customFormat="1" x14ac:dyDescent="0.2"/>
    <row r="152" s="90" customFormat="1" x14ac:dyDescent="0.2"/>
    <row r="153" s="90" customFormat="1" x14ac:dyDescent="0.2"/>
    <row r="154" s="90" customFormat="1" x14ac:dyDescent="0.2"/>
    <row r="155" s="90" customFormat="1" x14ac:dyDescent="0.2"/>
    <row r="156" s="90" customFormat="1" x14ac:dyDescent="0.2"/>
    <row r="157" s="90" customFormat="1" x14ac:dyDescent="0.2"/>
    <row r="158" s="90" customFormat="1" x14ac:dyDescent="0.2"/>
    <row r="159" s="90" customFormat="1" x14ac:dyDescent="0.2"/>
    <row r="160" s="90" customFormat="1" x14ac:dyDescent="0.2"/>
    <row r="161" s="90" customFormat="1" x14ac:dyDescent="0.2"/>
    <row r="162" s="90" customFormat="1" x14ac:dyDescent="0.2"/>
    <row r="163" s="90" customFormat="1" x14ac:dyDescent="0.2"/>
    <row r="164" s="90" customFormat="1" x14ac:dyDescent="0.2"/>
    <row r="165" s="90" customFormat="1" x14ac:dyDescent="0.2"/>
    <row r="166" s="90" customFormat="1" x14ac:dyDescent="0.2"/>
    <row r="167" s="90" customFormat="1" x14ac:dyDescent="0.2"/>
    <row r="168" s="90" customFormat="1" x14ac:dyDescent="0.2"/>
    <row r="169" s="90" customFormat="1" x14ac:dyDescent="0.2"/>
    <row r="170" s="90" customFormat="1" x14ac:dyDescent="0.2"/>
    <row r="171" s="90" customFormat="1" x14ac:dyDescent="0.2"/>
    <row r="172" s="90" customFormat="1" x14ac:dyDescent="0.2"/>
    <row r="173" s="90" customFormat="1" x14ac:dyDescent="0.2"/>
    <row r="174" s="90" customFormat="1" x14ac:dyDescent="0.2"/>
    <row r="175" s="90" customFormat="1" x14ac:dyDescent="0.2"/>
    <row r="176" s="90" customFormat="1" x14ac:dyDescent="0.2"/>
    <row r="177" s="90" customFormat="1" x14ac:dyDescent="0.2"/>
    <row r="178" s="90" customFormat="1" x14ac:dyDescent="0.2"/>
    <row r="179" s="90" customFormat="1" x14ac:dyDescent="0.2"/>
    <row r="180" s="90" customFormat="1" x14ac:dyDescent="0.2"/>
    <row r="181" s="90" customFormat="1" x14ac:dyDescent="0.2"/>
    <row r="182" s="90" customFormat="1" x14ac:dyDescent="0.2"/>
    <row r="183" s="90" customFormat="1" x14ac:dyDescent="0.2"/>
    <row r="184" s="90" customFormat="1" x14ac:dyDescent="0.2"/>
    <row r="185" s="90" customFormat="1" x14ac:dyDescent="0.2"/>
    <row r="186" s="90" customFormat="1" x14ac:dyDescent="0.2"/>
    <row r="187" s="90" customFormat="1" x14ac:dyDescent="0.2"/>
    <row r="188" s="90" customFormat="1" x14ac:dyDescent="0.2"/>
    <row r="189" s="90" customFormat="1" x14ac:dyDescent="0.2"/>
    <row r="190" s="90" customFormat="1" x14ac:dyDescent="0.2"/>
    <row r="191" s="90" customFormat="1" x14ac:dyDescent="0.2"/>
    <row r="192" s="90" customFormat="1" x14ac:dyDescent="0.2"/>
    <row r="193" s="90" customFormat="1" x14ac:dyDescent="0.2"/>
    <row r="194" s="90" customFormat="1" x14ac:dyDescent="0.2"/>
    <row r="195" s="90" customFormat="1" x14ac:dyDescent="0.2"/>
    <row r="196" s="90" customFormat="1" x14ac:dyDescent="0.2"/>
    <row r="197" s="90" customFormat="1" x14ac:dyDescent="0.2"/>
    <row r="198" s="90" customFormat="1" x14ac:dyDescent="0.2"/>
    <row r="199" s="90" customFormat="1" x14ac:dyDescent="0.2"/>
    <row r="200" s="90" customFormat="1" x14ac:dyDescent="0.2"/>
    <row r="201" s="90" customFormat="1" x14ac:dyDescent="0.2"/>
    <row r="202" s="90" customFormat="1" x14ac:dyDescent="0.2"/>
    <row r="203" s="90" customFormat="1" x14ac:dyDescent="0.2"/>
    <row r="204" s="90" customFormat="1" x14ac:dyDescent="0.2"/>
    <row r="205" s="90" customFormat="1" x14ac:dyDescent="0.2"/>
    <row r="206" s="90" customFormat="1" x14ac:dyDescent="0.2"/>
    <row r="207" s="90" customFormat="1" x14ac:dyDescent="0.2"/>
    <row r="208" s="90" customFormat="1" x14ac:dyDescent="0.2"/>
    <row r="209" s="90" customFormat="1" x14ac:dyDescent="0.2"/>
    <row r="210" s="90" customFormat="1" x14ac:dyDescent="0.2"/>
    <row r="211" s="90" customFormat="1" x14ac:dyDescent="0.2"/>
    <row r="212" s="90" customFormat="1" x14ac:dyDescent="0.2"/>
    <row r="213" s="90" customFormat="1" x14ac:dyDescent="0.2"/>
    <row r="214" s="90" customFormat="1" x14ac:dyDescent="0.2"/>
    <row r="215" s="90" customFormat="1" x14ac:dyDescent="0.2"/>
    <row r="216" s="90" customFormat="1" x14ac:dyDescent="0.2"/>
    <row r="217" s="90" customFormat="1" x14ac:dyDescent="0.2"/>
    <row r="218" s="90" customFormat="1" x14ac:dyDescent="0.2"/>
    <row r="219" s="90" customFormat="1" x14ac:dyDescent="0.2"/>
    <row r="220" s="90" customFormat="1" x14ac:dyDescent="0.2"/>
    <row r="221" s="90" customFormat="1" x14ac:dyDescent="0.2"/>
    <row r="222" s="90" customFormat="1" x14ac:dyDescent="0.2"/>
    <row r="223" s="90" customFormat="1" x14ac:dyDescent="0.2"/>
    <row r="224" s="90" customFormat="1" x14ac:dyDescent="0.2"/>
    <row r="225" s="90" customFormat="1" x14ac:dyDescent="0.2"/>
    <row r="226" s="90" customFormat="1" x14ac:dyDescent="0.2"/>
    <row r="227" s="90" customFormat="1" x14ac:dyDescent="0.2"/>
    <row r="228" s="90" customFormat="1" x14ac:dyDescent="0.2"/>
    <row r="229" s="90" customFormat="1" x14ac:dyDescent="0.2"/>
    <row r="230" s="90" customFormat="1" x14ac:dyDescent="0.2"/>
    <row r="231" s="90" customFormat="1" x14ac:dyDescent="0.2"/>
    <row r="232" s="90" customFormat="1" x14ac:dyDescent="0.2"/>
    <row r="233" s="90" customFormat="1" x14ac:dyDescent="0.2"/>
    <row r="234" s="90" customFormat="1" x14ac:dyDescent="0.2"/>
    <row r="235" s="90" customFormat="1" x14ac:dyDescent="0.2"/>
    <row r="236" s="90" customFormat="1" x14ac:dyDescent="0.2"/>
    <row r="237" s="90" customFormat="1" x14ac:dyDescent="0.2"/>
    <row r="238" s="90" customFormat="1" x14ac:dyDescent="0.2"/>
    <row r="239" s="90" customFormat="1" x14ac:dyDescent="0.2"/>
    <row r="240" s="90" customFormat="1" x14ac:dyDescent="0.2"/>
    <row r="241" s="90" customFormat="1" x14ac:dyDescent="0.2"/>
    <row r="242" s="90" customFormat="1" x14ac:dyDescent="0.2"/>
    <row r="243" s="90" customFormat="1" x14ac:dyDescent="0.2"/>
    <row r="244" s="90" customFormat="1" x14ac:dyDescent="0.2"/>
    <row r="245" s="90" customFormat="1" x14ac:dyDescent="0.2"/>
    <row r="246" s="90" customFormat="1" x14ac:dyDescent="0.2"/>
    <row r="247" s="90" customFormat="1" x14ac:dyDescent="0.2"/>
    <row r="248" s="90" customFormat="1" x14ac:dyDescent="0.2"/>
    <row r="249" s="90" customFormat="1" x14ac:dyDescent="0.2"/>
    <row r="250" s="90" customFormat="1" x14ac:dyDescent="0.2"/>
    <row r="251" s="90" customFormat="1" x14ac:dyDescent="0.2"/>
    <row r="252" s="90" customFormat="1" x14ac:dyDescent="0.2"/>
    <row r="253" s="90" customFormat="1" x14ac:dyDescent="0.2"/>
    <row r="254" s="90" customFormat="1" x14ac:dyDescent="0.2"/>
    <row r="255" s="90" customFormat="1" x14ac:dyDescent="0.2"/>
    <row r="256" s="90" customFormat="1" x14ac:dyDescent="0.2"/>
    <row r="257" s="90" customFormat="1" x14ac:dyDescent="0.2"/>
    <row r="258" s="90" customFormat="1" x14ac:dyDescent="0.2"/>
    <row r="259" s="90" customFormat="1" x14ac:dyDescent="0.2"/>
    <row r="260" s="90" customFormat="1" x14ac:dyDescent="0.2"/>
    <row r="261" s="90" customFormat="1" x14ac:dyDescent="0.2"/>
    <row r="262" s="90" customFormat="1" x14ac:dyDescent="0.2"/>
    <row r="263" s="90" customFormat="1" x14ac:dyDescent="0.2"/>
    <row r="264" s="90" customFormat="1" x14ac:dyDescent="0.2"/>
    <row r="265" s="90" customFormat="1" x14ac:dyDescent="0.2"/>
    <row r="266" s="90" customFormat="1" x14ac:dyDescent="0.2"/>
    <row r="267" s="90" customFormat="1" x14ac:dyDescent="0.2"/>
    <row r="268" s="90" customFormat="1" x14ac:dyDescent="0.2"/>
    <row r="269" s="90" customFormat="1" x14ac:dyDescent="0.2"/>
    <row r="270" s="90" customFormat="1" x14ac:dyDescent="0.2"/>
    <row r="271" s="90" customFormat="1" x14ac:dyDescent="0.2"/>
    <row r="272" s="90" customFormat="1" x14ac:dyDescent="0.2"/>
    <row r="273" s="90" customFormat="1" x14ac:dyDescent="0.2"/>
    <row r="274" s="90" customFormat="1" x14ac:dyDescent="0.2"/>
    <row r="275" s="90" customFormat="1" x14ac:dyDescent="0.2"/>
    <row r="276" s="90" customFormat="1" x14ac:dyDescent="0.2"/>
    <row r="277" s="90" customFormat="1" x14ac:dyDescent="0.2"/>
    <row r="278" s="90" customFormat="1" x14ac:dyDescent="0.2"/>
    <row r="279" s="90" customFormat="1" x14ac:dyDescent="0.2"/>
    <row r="280" s="90" customFormat="1" x14ac:dyDescent="0.2"/>
    <row r="281" s="90" customFormat="1" x14ac:dyDescent="0.2"/>
    <row r="282" s="90" customFormat="1" x14ac:dyDescent="0.2"/>
    <row r="283" s="90" customFormat="1" x14ac:dyDescent="0.2"/>
    <row r="284" s="90" customFormat="1" x14ac:dyDescent="0.2"/>
    <row r="285" s="90" customFormat="1" x14ac:dyDescent="0.2"/>
    <row r="286" s="90" customFormat="1" x14ac:dyDescent="0.2"/>
    <row r="287" s="90" customFormat="1" x14ac:dyDescent="0.2"/>
    <row r="288" s="90" customFormat="1" x14ac:dyDescent="0.2"/>
    <row r="289" s="90" customFormat="1" x14ac:dyDescent="0.2"/>
    <row r="290" s="90" customFormat="1" x14ac:dyDescent="0.2"/>
    <row r="291" s="90" customFormat="1" x14ac:dyDescent="0.2"/>
    <row r="292" s="90" customFormat="1" x14ac:dyDescent="0.2"/>
    <row r="293" s="90" customFormat="1" x14ac:dyDescent="0.2"/>
    <row r="294" s="90" customFormat="1" x14ac:dyDescent="0.2"/>
    <row r="295" s="90" customFormat="1" x14ac:dyDescent="0.2"/>
    <row r="296" s="90" customFormat="1" x14ac:dyDescent="0.2"/>
    <row r="297" s="90" customFormat="1" x14ac:dyDescent="0.2"/>
    <row r="298" s="90" customFormat="1" x14ac:dyDescent="0.2"/>
    <row r="299" s="90" customFormat="1" x14ac:dyDescent="0.2"/>
    <row r="300" s="90" customFormat="1" x14ac:dyDescent="0.2"/>
    <row r="301" s="90" customFormat="1" x14ac:dyDescent="0.2"/>
    <row r="302" s="90" customFormat="1" x14ac:dyDescent="0.2"/>
    <row r="303" s="90" customFormat="1" x14ac:dyDescent="0.2"/>
    <row r="304" s="90" customFormat="1" x14ac:dyDescent="0.2"/>
    <row r="305" s="90" customFormat="1" x14ac:dyDescent="0.2"/>
    <row r="306" s="90" customFormat="1" x14ac:dyDescent="0.2"/>
    <row r="307" s="90" customFormat="1" x14ac:dyDescent="0.2"/>
    <row r="308" s="90" customFormat="1" x14ac:dyDescent="0.2"/>
    <row r="309" s="90" customFormat="1" x14ac:dyDescent="0.2"/>
    <row r="310" s="90" customFormat="1" x14ac:dyDescent="0.2"/>
    <row r="311" s="90" customFormat="1" x14ac:dyDescent="0.2"/>
    <row r="312" s="90" customFormat="1" x14ac:dyDescent="0.2"/>
    <row r="313" s="90" customFormat="1" x14ac:dyDescent="0.2"/>
    <row r="314" s="90" customFormat="1" x14ac:dyDescent="0.2"/>
    <row r="315" s="90" customFormat="1" x14ac:dyDescent="0.2"/>
    <row r="316" s="90" customFormat="1" x14ac:dyDescent="0.2"/>
    <row r="317" s="90" customFormat="1" x14ac:dyDescent="0.2"/>
    <row r="318" s="90" customFormat="1" x14ac:dyDescent="0.2"/>
    <row r="319" s="90" customFormat="1" x14ac:dyDescent="0.2"/>
    <row r="320" s="90" customFormat="1" x14ac:dyDescent="0.2"/>
    <row r="321" s="90" customFormat="1" x14ac:dyDescent="0.2"/>
    <row r="322" s="90" customFormat="1" x14ac:dyDescent="0.2"/>
    <row r="323" s="90" customFormat="1" x14ac:dyDescent="0.2"/>
    <row r="324" s="90" customFormat="1" x14ac:dyDescent="0.2"/>
    <row r="325" s="90" customFormat="1" x14ac:dyDescent="0.2"/>
    <row r="326" s="90" customFormat="1" x14ac:dyDescent="0.2"/>
    <row r="327" s="90" customFormat="1" x14ac:dyDescent="0.2"/>
    <row r="328" s="90" customFormat="1" x14ac:dyDescent="0.2"/>
    <row r="329" s="90" customFormat="1" x14ac:dyDescent="0.2"/>
    <row r="330" s="90" customFormat="1" x14ac:dyDescent="0.2"/>
    <row r="331" s="90" customFormat="1" x14ac:dyDescent="0.2"/>
    <row r="332" s="90" customFormat="1" x14ac:dyDescent="0.2"/>
    <row r="333" s="90" customFormat="1" x14ac:dyDescent="0.2"/>
    <row r="334" s="90" customFormat="1" x14ac:dyDescent="0.2"/>
    <row r="335" s="90" customFormat="1" x14ac:dyDescent="0.2"/>
    <row r="336" s="90" customFormat="1" x14ac:dyDescent="0.2"/>
    <row r="337" s="90" customFormat="1" x14ac:dyDescent="0.2"/>
    <row r="338" s="90" customFormat="1" x14ac:dyDescent="0.2"/>
    <row r="339" s="90" customFormat="1" x14ac:dyDescent="0.2"/>
    <row r="340" s="90" customFormat="1" x14ac:dyDescent="0.2"/>
    <row r="341" s="90" customFormat="1" x14ac:dyDescent="0.2"/>
    <row r="342" s="90" customFormat="1" x14ac:dyDescent="0.2"/>
    <row r="343" s="90" customFormat="1" x14ac:dyDescent="0.2"/>
    <row r="344" s="90" customFormat="1" x14ac:dyDescent="0.2"/>
    <row r="345" s="90" customFormat="1" x14ac:dyDescent="0.2"/>
    <row r="346" s="90" customFormat="1" x14ac:dyDescent="0.2"/>
    <row r="347" s="90" customFormat="1" x14ac:dyDescent="0.2"/>
    <row r="348" s="90" customFormat="1" x14ac:dyDescent="0.2"/>
    <row r="349" s="90" customFormat="1" x14ac:dyDescent="0.2"/>
    <row r="350" s="90" customFormat="1" x14ac:dyDescent="0.2"/>
    <row r="351" s="90" customFormat="1" x14ac:dyDescent="0.2"/>
    <row r="352" s="90" customFormat="1" x14ac:dyDescent="0.2"/>
    <row r="353" s="90" customFormat="1" x14ac:dyDescent="0.2"/>
    <row r="354" s="90" customFormat="1" x14ac:dyDescent="0.2"/>
    <row r="355" s="90" customFormat="1" x14ac:dyDescent="0.2"/>
    <row r="356" s="90" customFormat="1" x14ac:dyDescent="0.2"/>
    <row r="357" s="90" customFormat="1" x14ac:dyDescent="0.2"/>
    <row r="358" s="90" customFormat="1" x14ac:dyDescent="0.2"/>
    <row r="359" s="90" customFormat="1" x14ac:dyDescent="0.2"/>
    <row r="360" s="90" customFormat="1" x14ac:dyDescent="0.2"/>
    <row r="361" s="90" customFormat="1" x14ac:dyDescent="0.2"/>
    <row r="362" s="90" customFormat="1" x14ac:dyDescent="0.2"/>
    <row r="363" s="90" customFormat="1" x14ac:dyDescent="0.2"/>
    <row r="364" s="90" customFormat="1" x14ac:dyDescent="0.2"/>
    <row r="365" s="90" customFormat="1" x14ac:dyDescent="0.2"/>
    <row r="366" s="90" customFormat="1" x14ac:dyDescent="0.2"/>
    <row r="367" s="90" customFormat="1" x14ac:dyDescent="0.2"/>
    <row r="368" s="90" customFormat="1" x14ac:dyDescent="0.2"/>
    <row r="369" s="90" customFormat="1" x14ac:dyDescent="0.2"/>
    <row r="370" s="90" customFormat="1" x14ac:dyDescent="0.2"/>
    <row r="371" s="90" customFormat="1" x14ac:dyDescent="0.2"/>
    <row r="372" s="90" customFormat="1" x14ac:dyDescent="0.2"/>
    <row r="373" s="90" customFormat="1" x14ac:dyDescent="0.2"/>
    <row r="374" s="90" customFormat="1" x14ac:dyDescent="0.2"/>
    <row r="375" s="90" customFormat="1" x14ac:dyDescent="0.2"/>
    <row r="376" s="90" customFormat="1" x14ac:dyDescent="0.2"/>
    <row r="377" s="90" customFormat="1" x14ac:dyDescent="0.2"/>
    <row r="378" s="90" customFormat="1" x14ac:dyDescent="0.2"/>
    <row r="379" s="90" customFormat="1" x14ac:dyDescent="0.2"/>
    <row r="380" s="90" customFormat="1" x14ac:dyDescent="0.2"/>
    <row r="381" s="90" customFormat="1" x14ac:dyDescent="0.2"/>
    <row r="382" s="90" customFormat="1" x14ac:dyDescent="0.2"/>
    <row r="383" s="90" customFormat="1" x14ac:dyDescent="0.2"/>
    <row r="384" s="90" customFormat="1" x14ac:dyDescent="0.2"/>
    <row r="385" s="90" customFormat="1" x14ac:dyDescent="0.2"/>
    <row r="386" s="90" customFormat="1" x14ac:dyDescent="0.2"/>
    <row r="387" s="90" customFormat="1" x14ac:dyDescent="0.2"/>
    <row r="388" s="90" customFormat="1" x14ac:dyDescent="0.2"/>
    <row r="389" s="90" customFormat="1" x14ac:dyDescent="0.2"/>
    <row r="390" s="90" customFormat="1" x14ac:dyDescent="0.2"/>
    <row r="391" s="90" customFormat="1" x14ac:dyDescent="0.2"/>
    <row r="392" s="90" customFormat="1" x14ac:dyDescent="0.2"/>
    <row r="393" s="90" customFormat="1" x14ac:dyDescent="0.2"/>
    <row r="394" s="90" customFormat="1" x14ac:dyDescent="0.2"/>
    <row r="395" s="90" customFormat="1" x14ac:dyDescent="0.2"/>
    <row r="396" s="90" customFormat="1" x14ac:dyDescent="0.2"/>
    <row r="397" s="90" customFormat="1" x14ac:dyDescent="0.2"/>
    <row r="398" s="90" customFormat="1" x14ac:dyDescent="0.2"/>
    <row r="399" s="90" customFormat="1" x14ac:dyDescent="0.2"/>
    <row r="400" s="90" customFormat="1" x14ac:dyDescent="0.2"/>
    <row r="401" s="90" customFormat="1" x14ac:dyDescent="0.2"/>
    <row r="402" s="90" customFormat="1" x14ac:dyDescent="0.2"/>
    <row r="403" s="90" customFormat="1" x14ac:dyDescent="0.2"/>
    <row r="404" s="90" customFormat="1" x14ac:dyDescent="0.2"/>
    <row r="405" s="90" customFormat="1" x14ac:dyDescent="0.2"/>
    <row r="406" s="90" customFormat="1" x14ac:dyDescent="0.2"/>
    <row r="407" s="90" customFormat="1" x14ac:dyDescent="0.2"/>
    <row r="408" s="90" customFormat="1" x14ac:dyDescent="0.2"/>
    <row r="409" s="90" customFormat="1" x14ac:dyDescent="0.2"/>
    <row r="410" s="90" customFormat="1" x14ac:dyDescent="0.2"/>
    <row r="411" s="90" customFormat="1" x14ac:dyDescent="0.2"/>
    <row r="412" s="90" customFormat="1" x14ac:dyDescent="0.2"/>
    <row r="413" s="90" customFormat="1" x14ac:dyDescent="0.2"/>
    <row r="414" s="90" customFormat="1" x14ac:dyDescent="0.2"/>
    <row r="415" s="90" customFormat="1" x14ac:dyDescent="0.2"/>
    <row r="416" s="90" customFormat="1" x14ac:dyDescent="0.2"/>
    <row r="417" s="90" customFormat="1" x14ac:dyDescent="0.2"/>
    <row r="418" s="90" customFormat="1" x14ac:dyDescent="0.2"/>
    <row r="419" s="90" customFormat="1" x14ac:dyDescent="0.2"/>
    <row r="420" s="90" customFormat="1" x14ac:dyDescent="0.2"/>
    <row r="421" s="90" customFormat="1" x14ac:dyDescent="0.2"/>
    <row r="422" s="90" customFormat="1" x14ac:dyDescent="0.2"/>
    <row r="423" s="90" customFormat="1" x14ac:dyDescent="0.2"/>
    <row r="424" s="90" customFormat="1" x14ac:dyDescent="0.2"/>
  </sheetData>
  <sheetProtection sheet="1" objects="1" scenarios="1" formatCells="0" formatColumns="0" formatRows="0" insertColumns="0" insertRows="0"/>
  <protectedRanges>
    <protectedRange sqref="I136:M140" name="Range18"/>
    <protectedRange sqref="B129:H132" name="Range17"/>
    <protectedRange sqref="K108:N125" name="Range16"/>
    <protectedRange sqref="I108:I125" name="Range15"/>
    <protectedRange sqref="D108:G125" name="Range14"/>
    <protectedRange sqref="D88:G97" name="Range10"/>
    <protectedRange sqref="B81:H85" name="Range9"/>
    <protectedRange sqref="K54:N77" name="Range8"/>
    <protectedRange sqref="I54:I77" name="Range7"/>
    <protectedRange sqref="D54:G77" name="Range6"/>
    <protectedRange sqref="B47:H51" name="Range5"/>
    <protectedRange sqref="K12:N43" name="Range4"/>
    <protectedRange sqref="I12:I43" name="Range3"/>
    <protectedRange sqref="D12:G43" name="Range2"/>
    <protectedRange sqref="B7:N7 C1:C4 D1:H6 K3:K6 M1:N6 K1:L2 I1:J4 B144 B3 B1 B5:B6" name="Range1"/>
    <protectedRange sqref="I88:I97" name="Range11"/>
    <protectedRange sqref="K88:N97" name="Range12"/>
    <protectedRange sqref="B101:H105" name="Range13"/>
  </protectedRanges>
  <mergeCells count="26">
    <mergeCell ref="L141:M141"/>
    <mergeCell ref="L8:L10"/>
    <mergeCell ref="N8:N10"/>
    <mergeCell ref="B136:C136"/>
    <mergeCell ref="L136:M136"/>
    <mergeCell ref="B137:F137"/>
    <mergeCell ref="L137:M137"/>
    <mergeCell ref="B138:F138"/>
    <mergeCell ref="L138:M138"/>
    <mergeCell ref="B139:F139"/>
    <mergeCell ref="L139:M139"/>
    <mergeCell ref="L140:M140"/>
    <mergeCell ref="H6:J6"/>
    <mergeCell ref="B8:B10"/>
    <mergeCell ref="C8:C10"/>
    <mergeCell ref="D8:D10"/>
    <mergeCell ref="E8:E10"/>
    <mergeCell ref="F8:F10"/>
    <mergeCell ref="H8:H10"/>
    <mergeCell ref="I8:I10"/>
    <mergeCell ref="H5:J5"/>
    <mergeCell ref="B1:N1"/>
    <mergeCell ref="H3:J3"/>
    <mergeCell ref="K3:N3"/>
    <mergeCell ref="H4:J4"/>
    <mergeCell ref="K4:N4"/>
  </mergeCells>
  <conditionalFormatting sqref="L12:N43">
    <cfRule type="notContainsBlanks" dxfId="9" priority="9">
      <formula>LEN(TRIM(L12))&gt;0</formula>
    </cfRule>
    <cfRule type="expression" dxfId="8" priority="10">
      <formula>$J12="x"</formula>
    </cfRule>
  </conditionalFormatting>
  <conditionalFormatting sqref="L54:N77">
    <cfRule type="notContainsBlanks" dxfId="7" priority="7">
      <formula>LEN(TRIM(L54))&gt;0</formula>
    </cfRule>
    <cfRule type="expression" dxfId="6" priority="8">
      <formula>$J54="x"</formula>
    </cfRule>
  </conditionalFormatting>
  <conditionalFormatting sqref="L88:N97">
    <cfRule type="notContainsBlanks" dxfId="5" priority="5">
      <formula>LEN(TRIM(L88))&gt;0</formula>
    </cfRule>
    <cfRule type="expression" dxfId="4" priority="6">
      <formula>$J88="x"</formula>
    </cfRule>
  </conditionalFormatting>
  <conditionalFormatting sqref="L108:N114 L123:N125">
    <cfRule type="notContainsBlanks" dxfId="3" priority="3">
      <formula>LEN(TRIM(L108))&gt;0</formula>
    </cfRule>
    <cfRule type="expression" dxfId="2" priority="4">
      <formula>$J108="x"</formula>
    </cfRule>
  </conditionalFormatting>
  <conditionalFormatting sqref="L115:N122">
    <cfRule type="notContainsBlanks" dxfId="1" priority="1">
      <formula>LEN(TRIM(L115))&gt;0</formula>
    </cfRule>
    <cfRule type="expression" dxfId="0" priority="2">
      <formula>$J115="x"</formula>
    </cfRule>
  </conditionalFormatting>
  <dataValidations count="4">
    <dataValidation type="list" allowBlank="1" showErrorMessage="1" error="Vul alstublieft een &quot;x&quot; in." sqref="D54:G77 I54:I77 K54:K77 K88:K97 I88:I97 D88:G97 D108:G125 I108:I125 K108:K125" xr:uid="{C450F7D9-B4B1-F045-BAC5-40A7CF24326D}">
      <formula1>"x"</formula1>
    </dataValidation>
    <dataValidation type="list" allowBlank="1" showErrorMessage="1" error="Vul alstublieft een getal tussen de 1 en 10 in." sqref="L12:N43 L88:N97 L54:N77 L108:N125" xr:uid="{1BAFA96A-F02F-8547-BA48-9AA94FA2211A}">
      <formula1>"1,2,3,4,5,6,7,8,9,10"</formula1>
    </dataValidation>
    <dataValidation type="list" allowBlank="1" showInputMessage="1" showErrorMessage="1" error="Vul alstublieft een &quot;x&quot; in." sqref="I12:I43 K12:K43" xr:uid="{F15E6C47-42BA-454F-87D1-0D0CDD8C657D}">
      <formula1>"x"</formula1>
    </dataValidation>
    <dataValidation type="list" allowBlank="1" showErrorMessage="1" error="Vul alstublieft alleen een &quot;x&quot; in." sqref="D12:G43" xr:uid="{705553A5-4C85-5847-9AB5-D5CF45D764E5}">
      <formula1>"x"</formula1>
    </dataValidation>
  </dataValidations>
  <pageMargins left="0.74803149606299213" right="0.35433070866141736" top="1.3779527559055118" bottom="0.98425196850393704" header="0.51181102362204722" footer="0.27559055118110237"/>
  <pageSetup paperSize="9" scale="80" orientation="portrait" horizontalDpi="300" verticalDpi="300" r:id="rId1"/>
  <headerFooter alignWithMargins="0">
    <oddHeader>&amp;R&amp;G</oddHeader>
    <oddFooter>&amp;R&amp;G</oddFooter>
  </headerFooter>
  <rowBreaks count="4" manualBreakCount="4">
    <brk id="51" min="1" max="12" man="1"/>
    <brk id="85" min="1" max="12" man="1"/>
    <brk id="105" min="1" max="12" man="1"/>
    <brk id="143" max="16383" man="1"/>
  </rowBreaks>
  <colBreaks count="1" manualBreakCount="1">
    <brk id="1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showGridLines="0" zoomScale="114" zoomScaleNormal="114" workbookViewId="0">
      <selection activeCell="G7" sqref="G7"/>
    </sheetView>
  </sheetViews>
  <sheetFormatPr baseColWidth="10" defaultColWidth="8.6640625" defaultRowHeight="14" x14ac:dyDescent="0.2"/>
  <cols>
    <col min="1" max="1" width="9.5" style="72" customWidth="1"/>
    <col min="2" max="2" width="33.6640625" style="72" customWidth="1"/>
    <col min="3" max="4" width="13.5" style="72" customWidth="1"/>
    <col min="5" max="5" width="24.1640625" style="72" customWidth="1"/>
    <col min="6" max="6" width="9" style="72" customWidth="1"/>
    <col min="7" max="7" width="13.6640625" style="72" customWidth="1"/>
    <col min="8" max="8" width="5.5" style="72" customWidth="1"/>
    <col min="9" max="9" width="30.5" style="72" customWidth="1"/>
    <col min="10" max="10" width="19.83203125" style="72" bestFit="1" customWidth="1"/>
    <col min="11" max="11" width="16" style="72" bestFit="1" customWidth="1"/>
    <col min="12" max="12" width="29" style="72" customWidth="1"/>
    <col min="13" max="13" width="17.5" style="72" customWidth="1"/>
    <col min="14" max="16384" width="8.6640625" style="72"/>
  </cols>
  <sheetData>
    <row r="1" spans="1:13" ht="170" customHeight="1" x14ac:dyDescent="0.2"/>
    <row r="2" spans="1:13" ht="37" customHeight="1" x14ac:dyDescent="0.4">
      <c r="A2" s="69"/>
      <c r="B2" s="180" t="s">
        <v>128</v>
      </c>
      <c r="C2" s="70"/>
      <c r="D2" s="70"/>
      <c r="E2" s="69"/>
      <c r="F2" s="71"/>
      <c r="G2" s="94"/>
      <c r="H2" s="94"/>
      <c r="I2" s="95"/>
    </row>
    <row r="3" spans="1:13" ht="17" thickBot="1" x14ac:dyDescent="0.25">
      <c r="A3" s="73"/>
      <c r="B3" s="65"/>
      <c r="C3" s="65"/>
      <c r="D3" s="65"/>
      <c r="E3" s="65"/>
      <c r="F3" s="65"/>
      <c r="G3" s="65"/>
      <c r="H3" s="39"/>
      <c r="I3" s="39"/>
      <c r="J3" s="39"/>
      <c r="K3" s="39"/>
      <c r="L3" s="39"/>
    </row>
    <row r="4" spans="1:13" ht="22" customHeight="1" thickBot="1" x14ac:dyDescent="0.25">
      <c r="A4" s="74"/>
      <c r="B4" s="68"/>
      <c r="C4" s="67"/>
      <c r="D4" s="64"/>
      <c r="E4" s="64"/>
      <c r="F4" s="64"/>
      <c r="G4" s="64"/>
      <c r="H4" s="19"/>
      <c r="I4" s="184" t="s">
        <v>131</v>
      </c>
      <c r="J4" s="184" t="s">
        <v>113</v>
      </c>
      <c r="K4" s="184" t="s">
        <v>114</v>
      </c>
      <c r="L4" s="184" t="s">
        <v>115</v>
      </c>
    </row>
    <row r="5" spans="1:13" ht="22" customHeight="1" thickBot="1" x14ac:dyDescent="0.25">
      <c r="A5" s="74"/>
      <c r="B5" s="216" t="s">
        <v>116</v>
      </c>
      <c r="C5" s="217"/>
      <c r="D5" s="18"/>
      <c r="E5" s="18"/>
      <c r="F5" s="18"/>
      <c r="G5" s="18"/>
      <c r="H5" s="27"/>
      <c r="I5" s="183" t="str">
        <f>'Testmoment 1'!I136</f>
        <v>1.</v>
      </c>
      <c r="J5" s="183">
        <f>'Testmoment 1'!J136</f>
        <v>0</v>
      </c>
      <c r="K5" s="183">
        <f>'Testmoment 1'!K136</f>
        <v>0</v>
      </c>
      <c r="L5" s="183">
        <f>'Testmoment 1'!L136</f>
        <v>0</v>
      </c>
    </row>
    <row r="6" spans="1:13" ht="22" customHeight="1" thickBot="1" x14ac:dyDescent="0.25">
      <c r="A6" s="74"/>
      <c r="B6" s="220" t="s">
        <v>117</v>
      </c>
      <c r="C6" s="220"/>
      <c r="D6" s="220"/>
      <c r="E6" s="220"/>
      <c r="F6" s="220"/>
      <c r="G6" s="88">
        <f>'Testmoment 1'!G137</f>
        <v>0</v>
      </c>
      <c r="H6" s="27"/>
      <c r="I6" s="183" t="str">
        <f>'Testmoment 1'!I137</f>
        <v>2.</v>
      </c>
      <c r="J6" s="183">
        <f>'Testmoment 1'!J137</f>
        <v>0</v>
      </c>
      <c r="K6" s="183">
        <f>'Testmoment 1'!K137</f>
        <v>0</v>
      </c>
      <c r="L6" s="183">
        <f>'Testmoment 1'!L137</f>
        <v>0</v>
      </c>
    </row>
    <row r="7" spans="1:13" ht="22" customHeight="1" thickBot="1" x14ac:dyDescent="0.25">
      <c r="A7" s="74"/>
      <c r="B7" s="221" t="s">
        <v>119</v>
      </c>
      <c r="C7" s="221"/>
      <c r="D7" s="221"/>
      <c r="E7" s="221"/>
      <c r="F7" s="221"/>
      <c r="G7" s="187">
        <f>'Testmoment 1'!G138</f>
        <v>0</v>
      </c>
      <c r="H7" s="27"/>
      <c r="I7" s="183" t="str">
        <f>'Testmoment 1'!I138</f>
        <v>3.</v>
      </c>
      <c r="J7" s="183">
        <f>'Testmoment 1'!J138</f>
        <v>0</v>
      </c>
      <c r="K7" s="183">
        <f>'Testmoment 1'!K138</f>
        <v>0</v>
      </c>
      <c r="L7" s="183">
        <f>'Testmoment 1'!L138</f>
        <v>0</v>
      </c>
    </row>
    <row r="8" spans="1:13" ht="22" customHeight="1" thickBot="1" x14ac:dyDescent="0.25">
      <c r="A8" s="74"/>
      <c r="B8" s="219" t="s">
        <v>121</v>
      </c>
      <c r="C8" s="219"/>
      <c r="D8" s="219"/>
      <c r="E8" s="219"/>
      <c r="F8" s="219"/>
      <c r="G8" s="89" t="e">
        <f>G6/G7</f>
        <v>#DIV/0!</v>
      </c>
      <c r="H8" s="27"/>
      <c r="I8" s="183" t="str">
        <f>'Testmoment 1'!I139</f>
        <v>4.</v>
      </c>
      <c r="J8" s="183">
        <f>'Testmoment 1'!J139</f>
        <v>0</v>
      </c>
      <c r="K8" s="183">
        <f>'Testmoment 1'!K139</f>
        <v>0</v>
      </c>
      <c r="L8" s="183">
        <f>'Testmoment 1'!L139</f>
        <v>0</v>
      </c>
    </row>
    <row r="9" spans="1:13" ht="22" customHeight="1" thickBot="1" x14ac:dyDescent="0.25">
      <c r="A9" s="69"/>
      <c r="B9" s="29"/>
      <c r="C9" s="14"/>
      <c r="D9" s="14"/>
      <c r="E9" s="14"/>
      <c r="F9" s="14"/>
      <c r="G9" s="59"/>
      <c r="H9" s="27"/>
      <c r="I9" s="183" t="str">
        <f>'Testmoment 1'!I140</f>
        <v>5.</v>
      </c>
      <c r="J9" s="183">
        <f>'Testmoment 1'!J140</f>
        <v>0</v>
      </c>
      <c r="K9" s="183">
        <f>'Testmoment 1'!K140</f>
        <v>0</v>
      </c>
      <c r="L9" s="183">
        <f>'Testmoment 1'!L140</f>
        <v>0</v>
      </c>
    </row>
    <row r="10" spans="1:13" ht="22" customHeight="1" thickBot="1" x14ac:dyDescent="0.25">
      <c r="B10" s="46"/>
      <c r="C10" s="41"/>
      <c r="D10" s="41"/>
      <c r="E10" s="41"/>
      <c r="F10" s="41"/>
      <c r="G10" s="75"/>
      <c r="H10" s="39"/>
      <c r="I10" s="183" t="s">
        <v>124</v>
      </c>
      <c r="J10" s="185">
        <f>'Testmoment 1'!J141</f>
        <v>0</v>
      </c>
      <c r="K10" s="185">
        <f>'Testmoment 1'!K141</f>
        <v>0</v>
      </c>
      <c r="L10" s="185">
        <f>'Testmoment 1'!L141</f>
        <v>0</v>
      </c>
      <c r="M10" s="76"/>
    </row>
    <row r="11" spans="1:13" x14ac:dyDescent="0.2">
      <c r="B11" s="77"/>
      <c r="K11" s="78"/>
    </row>
    <row r="12" spans="1:13" x14ac:dyDescent="0.2">
      <c r="A12" s="79"/>
    </row>
    <row r="13" spans="1:13" ht="32" customHeight="1" x14ac:dyDescent="0.4">
      <c r="A13" s="79"/>
      <c r="B13" s="181" t="s">
        <v>129</v>
      </c>
    </row>
    <row r="14" spans="1:13" ht="17" thickBot="1" x14ac:dyDescent="0.25">
      <c r="A14" s="79"/>
      <c r="B14" s="65"/>
      <c r="C14" s="65"/>
      <c r="D14" s="65"/>
      <c r="E14" s="65"/>
      <c r="F14" s="65"/>
      <c r="G14" s="65"/>
      <c r="H14" s="39"/>
      <c r="I14" s="39"/>
      <c r="J14" s="39"/>
      <c r="K14" s="39"/>
      <c r="L14" s="39"/>
    </row>
    <row r="15" spans="1:13" ht="22" customHeight="1" thickBot="1" x14ac:dyDescent="0.25">
      <c r="A15" s="79"/>
      <c r="B15" s="68"/>
      <c r="C15" s="67"/>
      <c r="D15" s="64"/>
      <c r="E15" s="64"/>
      <c r="F15" s="64"/>
      <c r="G15" s="64"/>
      <c r="H15" s="19"/>
      <c r="I15" s="184" t="s">
        <v>131</v>
      </c>
      <c r="J15" s="184" t="s">
        <v>113</v>
      </c>
      <c r="K15" s="184" t="s">
        <v>114</v>
      </c>
      <c r="L15" s="184" t="s">
        <v>115</v>
      </c>
    </row>
    <row r="16" spans="1:13" ht="22" customHeight="1" thickBot="1" x14ac:dyDescent="0.25">
      <c r="A16" s="79"/>
      <c r="B16" s="216" t="s">
        <v>116</v>
      </c>
      <c r="C16" s="217"/>
      <c r="D16" s="18"/>
      <c r="E16" s="18"/>
      <c r="F16" s="18"/>
      <c r="G16" s="18"/>
      <c r="H16" s="27"/>
      <c r="I16" s="183" t="str">
        <f>'Testmoment 2'!I136</f>
        <v>1.</v>
      </c>
      <c r="J16" s="183">
        <f>'Testmoment 2'!J136</f>
        <v>0</v>
      </c>
      <c r="K16" s="183">
        <f>'Testmoment 2'!K136</f>
        <v>0</v>
      </c>
      <c r="L16" s="183">
        <f>'Testmoment 2'!L136</f>
        <v>0</v>
      </c>
    </row>
    <row r="17" spans="1:13" ht="22" customHeight="1" thickBot="1" x14ac:dyDescent="0.25">
      <c r="A17" s="79"/>
      <c r="B17" s="220" t="s">
        <v>117</v>
      </c>
      <c r="C17" s="220"/>
      <c r="D17" s="220"/>
      <c r="E17" s="220"/>
      <c r="F17" s="220"/>
      <c r="G17" s="88">
        <f>'Testmoment 2'!G137</f>
        <v>0</v>
      </c>
      <c r="H17" s="27"/>
      <c r="I17" s="183" t="str">
        <f>'Testmoment 2'!I137</f>
        <v>2.</v>
      </c>
      <c r="J17" s="183">
        <f>'Testmoment 2'!J137</f>
        <v>0</v>
      </c>
      <c r="K17" s="183">
        <f>'Testmoment 2'!K137</f>
        <v>0</v>
      </c>
      <c r="L17" s="183">
        <f>'Testmoment 2'!L137</f>
        <v>0</v>
      </c>
    </row>
    <row r="18" spans="1:13" ht="22" customHeight="1" thickBot="1" x14ac:dyDescent="0.25">
      <c r="A18" s="80"/>
      <c r="B18" s="221" t="s">
        <v>119</v>
      </c>
      <c r="C18" s="221"/>
      <c r="D18" s="221"/>
      <c r="E18" s="221"/>
      <c r="F18" s="221"/>
      <c r="G18" s="187">
        <f>'Testmoment 2'!G138</f>
        <v>0</v>
      </c>
      <c r="H18" s="27"/>
      <c r="I18" s="183" t="str">
        <f>'Testmoment 2'!I138</f>
        <v>3.</v>
      </c>
      <c r="J18" s="183">
        <f>'Testmoment 2'!J138</f>
        <v>0</v>
      </c>
      <c r="K18" s="183">
        <f>'Testmoment 2'!K138</f>
        <v>0</v>
      </c>
      <c r="L18" s="183">
        <f>'Testmoment 2'!L138</f>
        <v>0</v>
      </c>
    </row>
    <row r="19" spans="1:13" ht="22" customHeight="1" thickBot="1" x14ac:dyDescent="0.25">
      <c r="B19" s="219" t="s">
        <v>121</v>
      </c>
      <c r="C19" s="219"/>
      <c r="D19" s="219"/>
      <c r="E19" s="219"/>
      <c r="F19" s="219"/>
      <c r="G19" s="186" t="e">
        <f>'Testmoment 2'!G139</f>
        <v>#DIV/0!</v>
      </c>
      <c r="H19" s="27"/>
      <c r="I19" s="183" t="str">
        <f>'Testmoment 2'!I139</f>
        <v>4.</v>
      </c>
      <c r="J19" s="183">
        <f>'Testmoment 2'!J139</f>
        <v>0</v>
      </c>
      <c r="K19" s="183">
        <f>'Testmoment 2'!K139</f>
        <v>0</v>
      </c>
      <c r="L19" s="183">
        <f>'Testmoment 2'!L139</f>
        <v>0</v>
      </c>
    </row>
    <row r="20" spans="1:13" ht="22" customHeight="1" thickBot="1" x14ac:dyDescent="0.25">
      <c r="B20" s="29"/>
      <c r="C20" s="14"/>
      <c r="D20" s="14"/>
      <c r="E20" s="14"/>
      <c r="F20" s="14"/>
      <c r="G20" s="59"/>
      <c r="H20" s="27"/>
      <c r="I20" s="183" t="str">
        <f>'Testmoment 2'!I140</f>
        <v>5.</v>
      </c>
      <c r="J20" s="183">
        <f>'Testmoment 2'!J140</f>
        <v>0</v>
      </c>
      <c r="K20" s="183">
        <f>'Testmoment 2'!K140</f>
        <v>0</v>
      </c>
      <c r="L20" s="183">
        <f>'Testmoment 2'!L140</f>
        <v>0</v>
      </c>
    </row>
    <row r="21" spans="1:13" ht="22" customHeight="1" thickBot="1" x14ac:dyDescent="0.25">
      <c r="B21" s="46"/>
      <c r="C21" s="41"/>
      <c r="D21" s="41"/>
      <c r="E21" s="41"/>
      <c r="F21" s="41"/>
      <c r="G21" s="75"/>
      <c r="H21" s="40"/>
      <c r="I21" s="183" t="str">
        <f>'Testmoment 2'!I141</f>
        <v>gemiddeld</v>
      </c>
      <c r="J21" s="185">
        <f>'Testmoment 2'!J141</f>
        <v>0</v>
      </c>
      <c r="K21" s="185">
        <f>'Testmoment 2'!K141</f>
        <v>0</v>
      </c>
      <c r="L21" s="185">
        <f>'Testmoment 2'!L141</f>
        <v>0</v>
      </c>
      <c r="M21" s="76"/>
    </row>
    <row r="22" spans="1:13" ht="16" x14ac:dyDescent="0.2">
      <c r="B22" s="14"/>
      <c r="C22" s="14"/>
      <c r="D22" s="14"/>
      <c r="E22" s="14"/>
      <c r="F22" s="14"/>
      <c r="G22" s="59"/>
      <c r="H22" s="19"/>
      <c r="I22" s="14"/>
      <c r="J22" s="66"/>
      <c r="K22" s="14"/>
      <c r="L22" s="14"/>
    </row>
    <row r="23" spans="1:13" ht="30" customHeight="1" thickBot="1" x14ac:dyDescent="0.25">
      <c r="A23" s="79"/>
      <c r="C23" s="69"/>
      <c r="D23" s="69"/>
      <c r="E23" s="69"/>
      <c r="F23" s="69"/>
      <c r="G23" s="69"/>
      <c r="H23" s="69"/>
      <c r="I23" s="69"/>
    </row>
    <row r="24" spans="1:13" ht="24" x14ac:dyDescent="0.3">
      <c r="A24" s="79"/>
      <c r="B24" s="182" t="s">
        <v>130</v>
      </c>
      <c r="C24" s="81"/>
      <c r="D24" s="81"/>
      <c r="E24" s="81"/>
      <c r="F24" s="81"/>
      <c r="G24" s="81"/>
      <c r="H24" s="81"/>
      <c r="I24" s="81"/>
      <c r="J24" s="78"/>
      <c r="K24" s="78"/>
      <c r="L24" s="82"/>
    </row>
    <row r="25" spans="1:13" x14ac:dyDescent="0.2">
      <c r="A25" s="79"/>
      <c r="B25" s="83"/>
      <c r="L25" s="84"/>
    </row>
    <row r="26" spans="1:13" x14ac:dyDescent="0.2">
      <c r="A26" s="79"/>
      <c r="B26" s="83"/>
      <c r="L26" s="84"/>
    </row>
    <row r="27" spans="1:13" x14ac:dyDescent="0.2">
      <c r="A27" s="79"/>
      <c r="B27" s="83"/>
      <c r="L27" s="84"/>
    </row>
    <row r="28" spans="1:13" ht="15" thickBot="1" x14ac:dyDescent="0.25">
      <c r="A28" s="79"/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7"/>
    </row>
  </sheetData>
  <sheetProtection sheet="1" objects="1" scenarios="1" formatCells="0" formatColumns="0" formatRows="0" insertColumns="0" insertRows="0"/>
  <protectedRanges>
    <protectedRange sqref="B24:L28" name="Range1"/>
  </protectedRanges>
  <mergeCells count="8">
    <mergeCell ref="B19:F19"/>
    <mergeCell ref="B6:F6"/>
    <mergeCell ref="B7:F7"/>
    <mergeCell ref="B5:C5"/>
    <mergeCell ref="B8:F8"/>
    <mergeCell ref="B16:C16"/>
    <mergeCell ref="B17:F17"/>
    <mergeCell ref="B18:F18"/>
  </mergeCells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Testmoment 1</vt:lpstr>
      <vt:lpstr>Testmoment 2</vt:lpstr>
      <vt:lpstr>Samenvatting scores</vt:lpstr>
      <vt:lpstr>'Testmoment 1'!Afdrukbereik</vt:lpstr>
      <vt:lpstr>'Testmoment 2'!Afdrukbereik</vt:lpstr>
    </vt:vector>
  </TitlesOfParts>
  <Manager/>
  <Company>Vrije Universiteit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Servicedesk</dc:creator>
  <cp:keywords/>
  <dc:description/>
  <cp:lastModifiedBy>Microsoft Office User</cp:lastModifiedBy>
  <cp:revision/>
  <dcterms:created xsi:type="dcterms:W3CDTF">2008-03-08T10:32:41Z</dcterms:created>
  <dcterms:modified xsi:type="dcterms:W3CDTF">2023-02-07T14:13:14Z</dcterms:modified>
  <cp:category/>
  <cp:contentStatus/>
</cp:coreProperties>
</file>